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georgej02\Downloads\"/>
    </mc:Choice>
  </mc:AlternateContent>
  <xr:revisionPtr revIDLastSave="0" documentId="13_ncr:1_{A3186B3B-D85E-4B77-90EC-64F20AA8B877}" xr6:coauthVersionLast="47" xr6:coauthVersionMax="47" xr10:uidLastSave="{00000000-0000-0000-0000-000000000000}"/>
  <bookViews>
    <workbookView xWindow="16920" yWindow="16080" windowWidth="29040" windowHeight="17520" xr2:uid="{4AAF94DF-5F79-4B25-90C2-8F728ED4CC0F}"/>
  </bookViews>
  <sheets>
    <sheet name="Manual Constraints" sheetId="1" r:id="rId1"/>
    <sheet name="Change Log" sheetId="3" r:id="rId2"/>
  </sheets>
  <definedNames>
    <definedName name="_xlnm._FilterDatabase" localSheetId="0" hidden="1">'Manual Constraints'!$A$2:$BO$97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AK107" i="1" l="1"/>
  <c r="AJ107" i="1"/>
  <c r="AI107" i="1"/>
  <c r="AK106" i="1"/>
  <c r="BA106" i="1" s="1"/>
  <c r="AJ106" i="1"/>
  <c r="AI106" i="1"/>
  <c r="AK104" i="1"/>
  <c r="BA104" i="1" s="1"/>
  <c r="AK102" i="1"/>
  <c r="AL102" i="1" s="1"/>
  <c r="AM102" i="1" s="1"/>
  <c r="AK101" i="1"/>
  <c r="AL101" i="1" s="1"/>
  <c r="AM101" i="1" s="1"/>
  <c r="AN101" i="1" s="1"/>
  <c r="AK100" i="1"/>
  <c r="BA100" i="1" s="1"/>
  <c r="AK99" i="1"/>
  <c r="BA99" i="1" s="1"/>
  <c r="AK98" i="1"/>
  <c r="AL98" i="1" s="1"/>
  <c r="AK97" i="1"/>
  <c r="AK96" i="1"/>
  <c r="BA96" i="1" s="1"/>
  <c r="AK95" i="1"/>
  <c r="AL95" i="1" s="1"/>
  <c r="AK94" i="1"/>
  <c r="AL94" i="1" s="1"/>
  <c r="AK93" i="1"/>
  <c r="BA93" i="1" s="1"/>
  <c r="AK92" i="1"/>
  <c r="AL92" i="1" s="1"/>
  <c r="AM92" i="1" s="1"/>
  <c r="AN92" i="1" s="1"/>
  <c r="AK91" i="1"/>
  <c r="G91" i="1" s="1"/>
  <c r="AK90" i="1"/>
  <c r="BA90" i="1" s="1"/>
  <c r="AK89" i="1"/>
  <c r="AL89" i="1" s="1"/>
  <c r="AK88" i="1"/>
  <c r="AL88" i="1" s="1"/>
  <c r="BB88" i="1" s="1"/>
  <c r="AK87" i="1"/>
  <c r="AL87" i="1" s="1"/>
  <c r="AK86" i="1"/>
  <c r="AL86" i="1" s="1"/>
  <c r="AM86" i="1" s="1"/>
  <c r="AK85" i="1"/>
  <c r="G85" i="1" s="1"/>
  <c r="AK84" i="1"/>
  <c r="AL84" i="1" s="1"/>
  <c r="G84" i="1"/>
  <c r="AK83" i="1"/>
  <c r="AL83" i="1" s="1"/>
  <c r="AK82" i="1"/>
  <c r="BA82" i="1" s="1"/>
  <c r="AK81" i="1"/>
  <c r="BA81" i="1" s="1"/>
  <c r="AK80" i="1"/>
  <c r="BA80" i="1" s="1"/>
  <c r="AK79" i="1"/>
  <c r="AK78" i="1"/>
  <c r="BA78" i="1" s="1"/>
  <c r="G78" i="1"/>
  <c r="AK77" i="1"/>
  <c r="AL77" i="1" s="1"/>
  <c r="AM77" i="1" s="1"/>
  <c r="AK76" i="1"/>
  <c r="G76" i="1"/>
  <c r="AK75" i="1"/>
  <c r="G75" i="1" s="1"/>
  <c r="AK74" i="1"/>
  <c r="AL74" i="1" s="1"/>
  <c r="BB74" i="1" s="1"/>
  <c r="AK72" i="1"/>
  <c r="AK68" i="1"/>
  <c r="AL68" i="1" s="1"/>
  <c r="AM68" i="1" s="1"/>
  <c r="AK67" i="1"/>
  <c r="BA67" i="1" s="1"/>
  <c r="G67" i="1"/>
  <c r="AK66" i="1"/>
  <c r="AL66" i="1" s="1"/>
  <c r="AK65" i="1"/>
  <c r="AL65" i="1" s="1"/>
  <c r="AK61" i="1"/>
  <c r="AL61" i="1" s="1"/>
  <c r="AM61" i="1" s="1"/>
  <c r="AK58" i="1"/>
  <c r="AK54" i="1"/>
  <c r="BA54" i="1" s="1"/>
  <c r="BA53" i="1"/>
  <c r="AL53" i="1"/>
  <c r="BB53" i="1" s="1"/>
  <c r="BA52" i="1"/>
  <c r="AL52" i="1"/>
  <c r="BA51" i="1"/>
  <c r="AL51" i="1"/>
  <c r="AK48" i="1"/>
  <c r="AL48" i="1" s="1"/>
  <c r="BB48" i="1" s="1"/>
  <c r="G48" i="1"/>
  <c r="AK47" i="1"/>
  <c r="AK46" i="1"/>
  <c r="BA46" i="1" s="1"/>
  <c r="AK45" i="1"/>
  <c r="BA45" i="1" s="1"/>
  <c r="AK44" i="1"/>
  <c r="BA44" i="1" s="1"/>
  <c r="G44" i="1"/>
  <c r="AK43" i="1"/>
  <c r="AK42" i="1"/>
  <c r="BA42" i="1" s="1"/>
  <c r="G42" i="1"/>
  <c r="AK41" i="1"/>
  <c r="AK38" i="1"/>
  <c r="BA38" i="1" s="1"/>
  <c r="AK37" i="1"/>
  <c r="BA37" i="1" s="1"/>
  <c r="AK36" i="1"/>
  <c r="AL36" i="1" s="1"/>
  <c r="BB36" i="1" s="1"/>
  <c r="AK35" i="1"/>
  <c r="AL35" i="1" s="1"/>
  <c r="AK28" i="1"/>
  <c r="BA28" i="1" s="1"/>
  <c r="AK27" i="1"/>
  <c r="AL27" i="1" s="1"/>
  <c r="AK26" i="1"/>
  <c r="AK25" i="1"/>
  <c r="AL25" i="1" s="1"/>
  <c r="AM25" i="1" s="1"/>
  <c r="AN25" i="1" s="1"/>
  <c r="AO25" i="1" s="1"/>
  <c r="I13" i="1"/>
  <c r="AK12" i="1"/>
  <c r="AL12" i="1" s="1"/>
  <c r="AK8" i="1"/>
  <c r="AL8" i="1" s="1"/>
  <c r="AK7" i="1"/>
  <c r="AK6" i="1"/>
  <c r="BA6" i="1" s="1"/>
  <c r="AK5" i="1"/>
  <c r="AL5" i="1" s="1"/>
  <c r="AK4" i="1"/>
  <c r="BA68" i="1" l="1"/>
  <c r="BD25" i="1"/>
  <c r="AL106" i="1"/>
  <c r="AM106" i="1" s="1"/>
  <c r="BA87" i="1"/>
  <c r="G68" i="1"/>
  <c r="BB101" i="1"/>
  <c r="BC101" i="1"/>
  <c r="AL6" i="1"/>
  <c r="AM6" i="1" s="1"/>
  <c r="BC6" i="1" s="1"/>
  <c r="G106" i="1"/>
  <c r="AL81" i="1"/>
  <c r="BB81" i="1" s="1"/>
  <c r="AL54" i="1"/>
  <c r="BA101" i="1"/>
  <c r="BA84" i="1"/>
  <c r="BA35" i="1"/>
  <c r="BB25" i="1"/>
  <c r="BA98" i="1"/>
  <c r="AL37" i="1"/>
  <c r="BB37" i="1" s="1"/>
  <c r="BC25" i="1"/>
  <c r="BB27" i="1"/>
  <c r="AM27" i="1"/>
  <c r="AM98" i="1"/>
  <c r="BB98" i="1"/>
  <c r="BB83" i="1"/>
  <c r="H83" i="1"/>
  <c r="AM83" i="1"/>
  <c r="AN83" i="1" s="1"/>
  <c r="BD83" i="1" s="1"/>
  <c r="I83" i="1"/>
  <c r="BB65" i="1"/>
  <c r="J65" i="1" s="1"/>
  <c r="AM65" i="1"/>
  <c r="AM35" i="1"/>
  <c r="AN35" i="1" s="1"/>
  <c r="BB35" i="1"/>
  <c r="BD101" i="1"/>
  <c r="AO101" i="1"/>
  <c r="AP101" i="1" s="1"/>
  <c r="J12" i="1"/>
  <c r="BB12" i="1"/>
  <c r="AM12" i="1"/>
  <c r="I12" i="1"/>
  <c r="H48" i="1"/>
  <c r="G65" i="1"/>
  <c r="AL82" i="1"/>
  <c r="BA91" i="1"/>
  <c r="BB102" i="1"/>
  <c r="BB6" i="1"/>
  <c r="AL38" i="1"/>
  <c r="BA61" i="1"/>
  <c r="BA74" i="1"/>
  <c r="AL91" i="1"/>
  <c r="AM91" i="1" s="1"/>
  <c r="BA27" i="1"/>
  <c r="AM48" i="1"/>
  <c r="L48" i="1" s="1"/>
  <c r="AL104" i="1"/>
  <c r="I104" i="1" s="1"/>
  <c r="AL93" i="1"/>
  <c r="AM93" i="1" s="1"/>
  <c r="BA94" i="1"/>
  <c r="H68" i="1"/>
  <c r="AM81" i="1"/>
  <c r="BA65" i="1"/>
  <c r="H65" i="1" s="1"/>
  <c r="BA48" i="1"/>
  <c r="I48" i="1" s="1"/>
  <c r="AL4" i="1"/>
  <c r="BB4" i="1" s="1"/>
  <c r="AL44" i="1"/>
  <c r="BA89" i="1"/>
  <c r="BA12" i="1"/>
  <c r="AL67" i="1"/>
  <c r="BB67" i="1" s="1"/>
  <c r="AL78" i="1"/>
  <c r="I78" i="1" s="1"/>
  <c r="AL90" i="1"/>
  <c r="BA95" i="1"/>
  <c r="AL100" i="1"/>
  <c r="AL99" i="1"/>
  <c r="G45" i="1"/>
  <c r="AL80" i="1"/>
  <c r="BB80" i="1" s="1"/>
  <c r="BA36" i="1"/>
  <c r="H84" i="1"/>
  <c r="AL45" i="1"/>
  <c r="I45" i="1" s="1"/>
  <c r="BA85" i="1"/>
  <c r="BB61" i="1"/>
  <c r="BA102" i="1"/>
  <c r="AM88" i="1"/>
  <c r="BA77" i="1"/>
  <c r="BA88" i="1"/>
  <c r="BB77" i="1"/>
  <c r="AL28" i="1"/>
  <c r="BA25" i="1"/>
  <c r="BD92" i="1"/>
  <c r="AO92" i="1"/>
  <c r="N92" i="1"/>
  <c r="M92" i="1"/>
  <c r="BA66" i="1"/>
  <c r="I66" i="1" s="1"/>
  <c r="G66" i="1"/>
  <c r="BB86" i="1"/>
  <c r="J86" i="1"/>
  <c r="I86" i="1"/>
  <c r="AM52" i="1"/>
  <c r="BB52" i="1"/>
  <c r="AM66" i="1"/>
  <c r="J66" i="1" s="1"/>
  <c r="BB66" i="1"/>
  <c r="BC86" i="1"/>
  <c r="AN86" i="1"/>
  <c r="L86" i="1"/>
  <c r="K86" i="1"/>
  <c r="BA26" i="1"/>
  <c r="AL26" i="1"/>
  <c r="AM37" i="1"/>
  <c r="BA43" i="1"/>
  <c r="G43" i="1"/>
  <c r="AL43" i="1"/>
  <c r="H43" i="1" s="1"/>
  <c r="BA47" i="1"/>
  <c r="AL47" i="1"/>
  <c r="H47" i="1" s="1"/>
  <c r="G47" i="1"/>
  <c r="AL42" i="1"/>
  <c r="BA7" i="1"/>
  <c r="AL7" i="1"/>
  <c r="BA41" i="1"/>
  <c r="G41" i="1"/>
  <c r="AM53" i="1"/>
  <c r="BC61" i="1"/>
  <c r="L61" i="1"/>
  <c r="K61" i="1"/>
  <c r="J61" i="1"/>
  <c r="BB89" i="1"/>
  <c r="AM89" i="1"/>
  <c r="AL46" i="1"/>
  <c r="H46" i="1" s="1"/>
  <c r="G46" i="1"/>
  <c r="BB78" i="1"/>
  <c r="J78" i="1"/>
  <c r="H78" i="1"/>
  <c r="AN102" i="1"/>
  <c r="BC102" i="1"/>
  <c r="BA4" i="1"/>
  <c r="AL41" i="1"/>
  <c r="AN61" i="1"/>
  <c r="AL75" i="1"/>
  <c r="H75" i="1"/>
  <c r="BA75" i="1"/>
  <c r="AM36" i="1"/>
  <c r="BB8" i="1"/>
  <c r="I8" i="1"/>
  <c r="J8" i="1"/>
  <c r="AM8" i="1"/>
  <c r="BA58" i="1"/>
  <c r="H58" i="1"/>
  <c r="G58" i="1"/>
  <c r="AL79" i="1"/>
  <c r="BA79" i="1"/>
  <c r="K92" i="1"/>
  <c r="BC92" i="1"/>
  <c r="L92" i="1"/>
  <c r="BC68" i="1"/>
  <c r="AN68" i="1"/>
  <c r="AL58" i="1"/>
  <c r="BE25" i="1"/>
  <c r="AP25" i="1"/>
  <c r="AM94" i="1"/>
  <c r="BB94" i="1"/>
  <c r="L106" i="1"/>
  <c r="K106" i="1"/>
  <c r="BC106" i="1"/>
  <c r="AN106" i="1"/>
  <c r="AM74" i="1"/>
  <c r="BA92" i="1"/>
  <c r="H92" i="1"/>
  <c r="G92" i="1"/>
  <c r="BA8" i="1"/>
  <c r="J92" i="1"/>
  <c r="BB92" i="1"/>
  <c r="I92" i="1"/>
  <c r="AL85" i="1"/>
  <c r="H85" i="1" s="1"/>
  <c r="AL76" i="1"/>
  <c r="BA76" i="1"/>
  <c r="BA5" i="1"/>
  <c r="BB51" i="1"/>
  <c r="AM51" i="1"/>
  <c r="J5" i="1"/>
  <c r="BB5" i="1"/>
  <c r="I5" i="1"/>
  <c r="AM54" i="1"/>
  <c r="BB54" i="1"/>
  <c r="BC65" i="1"/>
  <c r="AN65" i="1"/>
  <c r="AL72" i="1"/>
  <c r="G72" i="1"/>
  <c r="BA72" i="1"/>
  <c r="AM5" i="1"/>
  <c r="J84" i="1"/>
  <c r="BB84" i="1"/>
  <c r="I84" i="1"/>
  <c r="AM84" i="1"/>
  <c r="BA97" i="1"/>
  <c r="G97" i="1"/>
  <c r="J106" i="1"/>
  <c r="AL97" i="1"/>
  <c r="BB95" i="1"/>
  <c r="AM95" i="1"/>
  <c r="I65" i="1"/>
  <c r="AL107" i="1"/>
  <c r="H107" i="1" s="1"/>
  <c r="BA107" i="1"/>
  <c r="G107" i="1"/>
  <c r="BB106" i="1"/>
  <c r="I106" i="1"/>
  <c r="H106" i="1"/>
  <c r="AN77" i="1"/>
  <c r="BC77" i="1"/>
  <c r="AM87" i="1"/>
  <c r="BB87" i="1"/>
  <c r="G61" i="1"/>
  <c r="G83" i="1"/>
  <c r="BA83" i="1"/>
  <c r="H86" i="1"/>
  <c r="G86" i="1"/>
  <c r="BA86" i="1"/>
  <c r="AL96" i="1"/>
  <c r="J83" i="1"/>
  <c r="BB68" i="1"/>
  <c r="K68" i="1" s="1"/>
  <c r="I68" i="1"/>
  <c r="J6" i="1" l="1"/>
  <c r="I6" i="1"/>
  <c r="L6" i="1"/>
  <c r="AN6" i="1"/>
  <c r="K6" i="1"/>
  <c r="BB45" i="1"/>
  <c r="L68" i="1"/>
  <c r="H66" i="1"/>
  <c r="K65" i="1"/>
  <c r="AM78" i="1"/>
  <c r="BC78" i="1" s="1"/>
  <c r="BC83" i="1"/>
  <c r="AO83" i="1"/>
  <c r="BE83" i="1" s="1"/>
  <c r="J48" i="1"/>
  <c r="L83" i="1"/>
  <c r="N83" i="1"/>
  <c r="AM80" i="1"/>
  <c r="BC80" i="1" s="1"/>
  <c r="M83" i="1"/>
  <c r="K83" i="1"/>
  <c r="BC81" i="1"/>
  <c r="AN81" i="1"/>
  <c r="BB104" i="1"/>
  <c r="AM104" i="1"/>
  <c r="H104" i="1"/>
  <c r="I44" i="1"/>
  <c r="H44" i="1"/>
  <c r="AM44" i="1"/>
  <c r="BC88" i="1"/>
  <c r="AN88" i="1"/>
  <c r="BB93" i="1"/>
  <c r="H45" i="1"/>
  <c r="AN48" i="1"/>
  <c r="K48" i="1"/>
  <c r="BC48" i="1"/>
  <c r="H67" i="1"/>
  <c r="AN12" i="1"/>
  <c r="K12" i="1"/>
  <c r="BC12" i="1"/>
  <c r="L12" i="1"/>
  <c r="BC35" i="1"/>
  <c r="J68" i="1"/>
  <c r="BB28" i="1"/>
  <c r="AM28" i="1"/>
  <c r="BB44" i="1"/>
  <c r="J4" i="1"/>
  <c r="I4" i="1"/>
  <c r="H91" i="1"/>
  <c r="BB91" i="1"/>
  <c r="J91" i="1" s="1"/>
  <c r="I91" i="1"/>
  <c r="BE101" i="1"/>
  <c r="I61" i="1"/>
  <c r="H61" i="1"/>
  <c r="AM45" i="1"/>
  <c r="BC45" i="1" s="1"/>
  <c r="AM99" i="1"/>
  <c r="BB99" i="1"/>
  <c r="BB38" i="1"/>
  <c r="AM38" i="1"/>
  <c r="BB100" i="1"/>
  <c r="AM100" i="1"/>
  <c r="I67" i="1"/>
  <c r="AM4" i="1"/>
  <c r="L4" i="1" s="1"/>
  <c r="AM90" i="1"/>
  <c r="BB90" i="1"/>
  <c r="BC98" i="1"/>
  <c r="AN98" i="1"/>
  <c r="AM67" i="1"/>
  <c r="AN67" i="1" s="1"/>
  <c r="AM82" i="1"/>
  <c r="BB82" i="1"/>
  <c r="AN27" i="1"/>
  <c r="BC27" i="1"/>
  <c r="AM85" i="1"/>
  <c r="J85" i="1"/>
  <c r="I85" i="1"/>
  <c r="BB85" i="1"/>
  <c r="AN89" i="1"/>
  <c r="BC89" i="1"/>
  <c r="AN66" i="1"/>
  <c r="L66" i="1"/>
  <c r="BC66" i="1"/>
  <c r="K66" i="1"/>
  <c r="AM75" i="1"/>
  <c r="J75" i="1"/>
  <c r="I75" i="1"/>
  <c r="BB75" i="1"/>
  <c r="J76" i="1"/>
  <c r="I76" i="1"/>
  <c r="AM76" i="1"/>
  <c r="BB76" i="1"/>
  <c r="AM79" i="1"/>
  <c r="BB79" i="1"/>
  <c r="BF25" i="1"/>
  <c r="AQ25" i="1"/>
  <c r="BD6" i="1"/>
  <c r="N6" i="1"/>
  <c r="M6" i="1"/>
  <c r="AO6" i="1"/>
  <c r="BD65" i="1"/>
  <c r="N65" i="1"/>
  <c r="AO65" i="1"/>
  <c r="M65" i="1"/>
  <c r="BC54" i="1"/>
  <c r="AN54" i="1"/>
  <c r="BC36" i="1"/>
  <c r="AN36" i="1"/>
  <c r="J43" i="1"/>
  <c r="I43" i="1"/>
  <c r="AM43" i="1"/>
  <c r="BB43" i="1"/>
  <c r="M61" i="1"/>
  <c r="BD61" i="1"/>
  <c r="AO61" i="1"/>
  <c r="N61" i="1"/>
  <c r="AN53" i="1"/>
  <c r="BC53" i="1"/>
  <c r="BB41" i="1"/>
  <c r="I41" i="1"/>
  <c r="AM41" i="1"/>
  <c r="J41" i="1" s="1"/>
  <c r="AN87" i="1"/>
  <c r="BC87" i="1"/>
  <c r="BD77" i="1"/>
  <c r="AO77" i="1"/>
  <c r="K84" i="1"/>
  <c r="BC84" i="1"/>
  <c r="L84" i="1"/>
  <c r="AN84" i="1"/>
  <c r="AM58" i="1"/>
  <c r="J58" i="1" s="1"/>
  <c r="I58" i="1"/>
  <c r="BB58" i="1"/>
  <c r="K8" i="1"/>
  <c r="AN8" i="1"/>
  <c r="BC8" i="1"/>
  <c r="L8" i="1"/>
  <c r="H41" i="1"/>
  <c r="BC37" i="1"/>
  <c r="AN37" i="1"/>
  <c r="AM46" i="1"/>
  <c r="I46" i="1"/>
  <c r="BB46" i="1"/>
  <c r="L65" i="1"/>
  <c r="J97" i="1"/>
  <c r="BB97" i="1"/>
  <c r="I97" i="1"/>
  <c r="AM97" i="1"/>
  <c r="H97" i="1"/>
  <c r="BC74" i="1"/>
  <c r="AN74" i="1"/>
  <c r="BC93" i="1"/>
  <c r="AN93" i="1"/>
  <c r="AN52" i="1"/>
  <c r="BC52" i="1"/>
  <c r="BB26" i="1"/>
  <c r="AM26" i="1"/>
  <c r="BC5" i="1"/>
  <c r="AN5" i="1"/>
  <c r="L5" i="1"/>
  <c r="K5" i="1"/>
  <c r="BC51" i="1"/>
  <c r="AN51" i="1"/>
  <c r="N106" i="1"/>
  <c r="M106" i="1"/>
  <c r="BD106" i="1"/>
  <c r="AO106" i="1"/>
  <c r="AO102" i="1"/>
  <c r="BD102" i="1"/>
  <c r="BB42" i="1"/>
  <c r="AM42" i="1"/>
  <c r="I42" i="1"/>
  <c r="H42" i="1"/>
  <c r="BF101" i="1"/>
  <c r="AQ101" i="1"/>
  <c r="BB7" i="1"/>
  <c r="AM7" i="1"/>
  <c r="I7" i="1"/>
  <c r="J7" i="1"/>
  <c r="BD68" i="1"/>
  <c r="AO68" i="1"/>
  <c r="M68" i="1"/>
  <c r="N68" i="1"/>
  <c r="K91" i="1"/>
  <c r="BC91" i="1"/>
  <c r="AN91" i="1"/>
  <c r="L91" i="1" s="1"/>
  <c r="L78" i="1"/>
  <c r="K78" i="1"/>
  <c r="AO86" i="1"/>
  <c r="BD86" i="1"/>
  <c r="N86" i="1"/>
  <c r="M86" i="1"/>
  <c r="AM96" i="1"/>
  <c r="BB96" i="1"/>
  <c r="BE92" i="1"/>
  <c r="P92" i="1"/>
  <c r="O92" i="1"/>
  <c r="AP92" i="1"/>
  <c r="AO35" i="1"/>
  <c r="BD35" i="1"/>
  <c r="BB107" i="1"/>
  <c r="AM107" i="1"/>
  <c r="J107" i="1"/>
  <c r="I107" i="1"/>
  <c r="J45" i="1"/>
  <c r="O83" i="1"/>
  <c r="BC95" i="1"/>
  <c r="AN95" i="1"/>
  <c r="AM72" i="1"/>
  <c r="BB72" i="1"/>
  <c r="J72" i="1" s="1"/>
  <c r="I72" i="1"/>
  <c r="H72" i="1"/>
  <c r="H76" i="1"/>
  <c r="AN94" i="1"/>
  <c r="BC94" i="1"/>
  <c r="AM47" i="1"/>
  <c r="BB47" i="1"/>
  <c r="I47" i="1"/>
  <c r="K4" i="1" l="1"/>
  <c r="AP83" i="1"/>
  <c r="AN78" i="1"/>
  <c r="AN80" i="1"/>
  <c r="BD80" i="1" s="1"/>
  <c r="K44" i="1"/>
  <c r="P83" i="1"/>
  <c r="AN45" i="1"/>
  <c r="L45" i="1" s="1"/>
  <c r="K45" i="1"/>
  <c r="J67" i="1"/>
  <c r="J44" i="1"/>
  <c r="BC4" i="1"/>
  <c r="N12" i="1"/>
  <c r="BD12" i="1"/>
  <c r="AO12" i="1"/>
  <c r="M12" i="1"/>
  <c r="BD48" i="1"/>
  <c r="AO48" i="1"/>
  <c r="N48" i="1"/>
  <c r="M48" i="1"/>
  <c r="AN4" i="1"/>
  <c r="M4" i="1" s="1"/>
  <c r="AN99" i="1"/>
  <c r="BC99" i="1"/>
  <c r="BC38" i="1"/>
  <c r="AN38" i="1"/>
  <c r="J47" i="1"/>
  <c r="BD88" i="1"/>
  <c r="AO88" i="1"/>
  <c r="BC100" i="1"/>
  <c r="AN100" i="1"/>
  <c r="AO27" i="1"/>
  <c r="BD27" i="1"/>
  <c r="AN44" i="1"/>
  <c r="BC44" i="1"/>
  <c r="AN82" i="1"/>
  <c r="BC82" i="1"/>
  <c r="AN28" i="1"/>
  <c r="BC28" i="1"/>
  <c r="BD81" i="1"/>
  <c r="AO81" i="1"/>
  <c r="BD98" i="1"/>
  <c r="AO98" i="1"/>
  <c r="K104" i="1"/>
  <c r="L104" i="1"/>
  <c r="AN104" i="1"/>
  <c r="BC104" i="1"/>
  <c r="J104" i="1"/>
  <c r="BC67" i="1"/>
  <c r="L67" i="1" s="1"/>
  <c r="K67" i="1"/>
  <c r="AN90" i="1"/>
  <c r="BC90" i="1"/>
  <c r="AN72" i="1"/>
  <c r="L72" i="1" s="1"/>
  <c r="BC72" i="1"/>
  <c r="K72" i="1"/>
  <c r="AN79" i="1"/>
  <c r="BC79" i="1"/>
  <c r="BD95" i="1"/>
  <c r="AO95" i="1"/>
  <c r="BD93" i="1"/>
  <c r="AO93" i="1"/>
  <c r="BC42" i="1"/>
  <c r="K42" i="1"/>
  <c r="AN42" i="1"/>
  <c r="L42" i="1" s="1"/>
  <c r="J42" i="1"/>
  <c r="AN76" i="1"/>
  <c r="L76" i="1"/>
  <c r="BC76" i="1"/>
  <c r="K76" i="1"/>
  <c r="BD91" i="1"/>
  <c r="AO91" i="1"/>
  <c r="M91" i="1"/>
  <c r="N91" i="1"/>
  <c r="BD54" i="1"/>
  <c r="AO54" i="1"/>
  <c r="BD36" i="1"/>
  <c r="AO36" i="1"/>
  <c r="BD78" i="1"/>
  <c r="N78" i="1"/>
  <c r="AO78" i="1"/>
  <c r="M78" i="1"/>
  <c r="BD52" i="1"/>
  <c r="AO52" i="1"/>
  <c r="K46" i="1"/>
  <c r="BC46" i="1"/>
  <c r="AN46" i="1"/>
  <c r="BE77" i="1"/>
  <c r="AP77" i="1"/>
  <c r="AO51" i="1"/>
  <c r="BD51" i="1"/>
  <c r="BF83" i="1"/>
  <c r="R83" i="1"/>
  <c r="Q83" i="1"/>
  <c r="AQ83" i="1"/>
  <c r="P68" i="1"/>
  <c r="O68" i="1"/>
  <c r="AP68" i="1"/>
  <c r="BE68" i="1"/>
  <c r="AQ92" i="1"/>
  <c r="R92" i="1"/>
  <c r="Q92" i="1"/>
  <c r="BF92" i="1"/>
  <c r="BD74" i="1"/>
  <c r="AO74" i="1"/>
  <c r="AO37" i="1"/>
  <c r="BD37" i="1"/>
  <c r="AP61" i="1"/>
  <c r="BE61" i="1"/>
  <c r="P61" i="1"/>
  <c r="O61" i="1"/>
  <c r="J46" i="1"/>
  <c r="AO87" i="1"/>
  <c r="BD87" i="1"/>
  <c r="N5" i="1"/>
  <c r="M5" i="1"/>
  <c r="BD5" i="1"/>
  <c r="AO5" i="1"/>
  <c r="BE65" i="1"/>
  <c r="O65" i="1"/>
  <c r="P65" i="1"/>
  <c r="AP65" i="1"/>
  <c r="AP35" i="1"/>
  <c r="BE35" i="1"/>
  <c r="BD84" i="1"/>
  <c r="N84" i="1"/>
  <c r="M84" i="1"/>
  <c r="AO84" i="1"/>
  <c r="K43" i="1"/>
  <c r="L43" i="1"/>
  <c r="AN43" i="1"/>
  <c r="BC43" i="1"/>
  <c r="AN75" i="1"/>
  <c r="K75" i="1"/>
  <c r="BC75" i="1"/>
  <c r="L75" i="1"/>
  <c r="AP102" i="1"/>
  <c r="BE102" i="1"/>
  <c r="BE106" i="1"/>
  <c r="AP106" i="1"/>
  <c r="P106" i="1"/>
  <c r="O106" i="1"/>
  <c r="AN47" i="1"/>
  <c r="BC47" i="1"/>
  <c r="K47" i="1"/>
  <c r="AO66" i="1"/>
  <c r="BD66" i="1"/>
  <c r="M66" i="1"/>
  <c r="N66" i="1"/>
  <c r="BC96" i="1"/>
  <c r="AN96" i="1"/>
  <c r="BC7" i="1"/>
  <c r="AN7" i="1"/>
  <c r="L7" i="1"/>
  <c r="K7" i="1"/>
  <c r="L97" i="1"/>
  <c r="K97" i="1"/>
  <c r="BC97" i="1"/>
  <c r="AN97" i="1"/>
  <c r="M8" i="1"/>
  <c r="AO8" i="1"/>
  <c r="N8" i="1"/>
  <c r="BD8" i="1"/>
  <c r="L41" i="1"/>
  <c r="K41" i="1"/>
  <c r="BC41" i="1"/>
  <c r="AN41" i="1"/>
  <c r="P6" i="1"/>
  <c r="O6" i="1"/>
  <c r="BE6" i="1"/>
  <c r="AP6" i="1"/>
  <c r="AO67" i="1"/>
  <c r="N67" i="1" s="1"/>
  <c r="BD67" i="1"/>
  <c r="AO94" i="1"/>
  <c r="BD94" i="1"/>
  <c r="AN26" i="1"/>
  <c r="BC26" i="1"/>
  <c r="AO89" i="1"/>
  <c r="BD89" i="1"/>
  <c r="BG101" i="1"/>
  <c r="AR101" i="1"/>
  <c r="AN107" i="1"/>
  <c r="BC107" i="1"/>
  <c r="L107" i="1"/>
  <c r="K107" i="1"/>
  <c r="BE86" i="1"/>
  <c r="O86" i="1"/>
  <c r="AP86" i="1"/>
  <c r="P86" i="1"/>
  <c r="BG25" i="1"/>
  <c r="AR25" i="1"/>
  <c r="AN58" i="1"/>
  <c r="BC58" i="1"/>
  <c r="L58" i="1"/>
  <c r="K58" i="1"/>
  <c r="AO53" i="1"/>
  <c r="BD53" i="1"/>
  <c r="AN85" i="1"/>
  <c r="L85" i="1"/>
  <c r="K85" i="1"/>
  <c r="BC85" i="1"/>
  <c r="AO45" i="1" l="1"/>
  <c r="BE45" i="1" s="1"/>
  <c r="BD45" i="1"/>
  <c r="M45" i="1"/>
  <c r="N45" i="1"/>
  <c r="L47" i="1"/>
  <c r="AO80" i="1"/>
  <c r="N4" i="1"/>
  <c r="BD4" i="1"/>
  <c r="AO4" i="1"/>
  <c r="BE4" i="1" s="1"/>
  <c r="BD100" i="1"/>
  <c r="AO100" i="1"/>
  <c r="AO104" i="1"/>
  <c r="N104" i="1"/>
  <c r="M104" i="1"/>
  <c r="BD104" i="1"/>
  <c r="AO99" i="1"/>
  <c r="BD99" i="1"/>
  <c r="AO90" i="1"/>
  <c r="BD90" i="1"/>
  <c r="AP98" i="1"/>
  <c r="BE98" i="1"/>
  <c r="AP88" i="1"/>
  <c r="BE88" i="1"/>
  <c r="M67" i="1"/>
  <c r="AP81" i="1"/>
  <c r="BE81" i="1"/>
  <c r="O48" i="1"/>
  <c r="AP48" i="1"/>
  <c r="BE48" i="1"/>
  <c r="P48" i="1"/>
  <c r="BD38" i="1"/>
  <c r="AO38" i="1"/>
  <c r="AP27" i="1"/>
  <c r="BE27" i="1"/>
  <c r="AO82" i="1"/>
  <c r="BD82" i="1"/>
  <c r="N44" i="1"/>
  <c r="AO44" i="1"/>
  <c r="M44" i="1"/>
  <c r="BD44" i="1"/>
  <c r="AO28" i="1"/>
  <c r="BD28" i="1"/>
  <c r="O12" i="1"/>
  <c r="AP12" i="1"/>
  <c r="P12" i="1"/>
  <c r="BE12" i="1"/>
  <c r="L44" i="1"/>
  <c r="AP89" i="1"/>
  <c r="BE89" i="1"/>
  <c r="AP78" i="1"/>
  <c r="O78" i="1"/>
  <c r="P78" i="1"/>
  <c r="BE78" i="1"/>
  <c r="BD97" i="1"/>
  <c r="AO97" i="1"/>
  <c r="N97" i="1"/>
  <c r="M97" i="1"/>
  <c r="BE94" i="1"/>
  <c r="AP94" i="1"/>
  <c r="AP36" i="1"/>
  <c r="BE36" i="1"/>
  <c r="BE54" i="1"/>
  <c r="AP54" i="1"/>
  <c r="AP4" i="1"/>
  <c r="P4" i="1"/>
  <c r="O4" i="1"/>
  <c r="BD47" i="1"/>
  <c r="M47" i="1"/>
  <c r="AO47" i="1"/>
  <c r="N47" i="1" s="1"/>
  <c r="AS25" i="1"/>
  <c r="BH25" i="1"/>
  <c r="AP8" i="1"/>
  <c r="P8" i="1"/>
  <c r="O8" i="1"/>
  <c r="BE8" i="1"/>
  <c r="AP84" i="1"/>
  <c r="BE84" i="1"/>
  <c r="P84" i="1"/>
  <c r="O84" i="1"/>
  <c r="AO58" i="1"/>
  <c r="BD58" i="1"/>
  <c r="N58" i="1"/>
  <c r="M58" i="1"/>
  <c r="AQ61" i="1"/>
  <c r="R61" i="1"/>
  <c r="Q61" i="1"/>
  <c r="BF61" i="1"/>
  <c r="BE91" i="1"/>
  <c r="P91" i="1"/>
  <c r="O91" i="1"/>
  <c r="AP91" i="1"/>
  <c r="T83" i="1"/>
  <c r="BG83" i="1"/>
  <c r="AR83" i="1"/>
  <c r="S83" i="1"/>
  <c r="AP51" i="1"/>
  <c r="BE51" i="1"/>
  <c r="M7" i="1"/>
  <c r="AO7" i="1"/>
  <c r="N7" i="1"/>
  <c r="BD7" i="1"/>
  <c r="AP67" i="1"/>
  <c r="P67" i="1"/>
  <c r="O67" i="1"/>
  <c r="BE67" i="1"/>
  <c r="BD96" i="1"/>
  <c r="AO96" i="1"/>
  <c r="BF106" i="1"/>
  <c r="R106" i="1"/>
  <c r="Q106" i="1"/>
  <c r="AQ106" i="1"/>
  <c r="BF65" i="1"/>
  <c r="Q65" i="1"/>
  <c r="R65" i="1"/>
  <c r="AQ65" i="1"/>
  <c r="BE93" i="1"/>
  <c r="AP93" i="1"/>
  <c r="AO26" i="1"/>
  <c r="BD26" i="1"/>
  <c r="BE95" i="1"/>
  <c r="AP95" i="1"/>
  <c r="N85" i="1"/>
  <c r="AO85" i="1"/>
  <c r="M85" i="1"/>
  <c r="BD85" i="1"/>
  <c r="N75" i="1"/>
  <c r="AO75" i="1"/>
  <c r="BD75" i="1"/>
  <c r="M75" i="1"/>
  <c r="AQ35" i="1"/>
  <c r="BF35" i="1"/>
  <c r="BE74" i="1"/>
  <c r="AP74" i="1"/>
  <c r="AQ77" i="1"/>
  <c r="BF77" i="1"/>
  <c r="AP53" i="1"/>
  <c r="BE53" i="1"/>
  <c r="AP87" i="1"/>
  <c r="BE87" i="1"/>
  <c r="AP80" i="1"/>
  <c r="BE80" i="1"/>
  <c r="BF86" i="1"/>
  <c r="AQ86" i="1"/>
  <c r="R86" i="1"/>
  <c r="Q86" i="1"/>
  <c r="BD46" i="1"/>
  <c r="M46" i="1"/>
  <c r="AO46" i="1"/>
  <c r="AO79" i="1"/>
  <c r="BD79" i="1"/>
  <c r="BD41" i="1"/>
  <c r="N41" i="1"/>
  <c r="M41" i="1"/>
  <c r="AO41" i="1"/>
  <c r="AO107" i="1"/>
  <c r="M107" i="1"/>
  <c r="BD107" i="1"/>
  <c r="N107" i="1"/>
  <c r="AS101" i="1"/>
  <c r="BH101" i="1"/>
  <c r="AR92" i="1"/>
  <c r="T92" i="1"/>
  <c r="S92" i="1"/>
  <c r="BG92" i="1"/>
  <c r="BD42" i="1"/>
  <c r="N42" i="1"/>
  <c r="M42" i="1"/>
  <c r="AO42" i="1"/>
  <c r="R68" i="1"/>
  <c r="Q68" i="1"/>
  <c r="AQ68" i="1"/>
  <c r="BF68" i="1"/>
  <c r="BD43" i="1"/>
  <c r="AO43" i="1"/>
  <c r="M43" i="1"/>
  <c r="N43" i="1"/>
  <c r="Q6" i="1"/>
  <c r="BF6" i="1"/>
  <c r="R6" i="1"/>
  <c r="AQ6" i="1"/>
  <c r="BE37" i="1"/>
  <c r="AP37" i="1"/>
  <c r="AQ102" i="1"/>
  <c r="BF102" i="1"/>
  <c r="BE66" i="1"/>
  <c r="P66" i="1"/>
  <c r="AP66" i="1"/>
  <c r="O66" i="1"/>
  <c r="BE5" i="1"/>
  <c r="AP5" i="1"/>
  <c r="P5" i="1"/>
  <c r="O5" i="1"/>
  <c r="L46" i="1"/>
  <c r="M76" i="1"/>
  <c r="BD76" i="1"/>
  <c r="N76" i="1"/>
  <c r="AO76" i="1"/>
  <c r="AP52" i="1"/>
  <c r="BE52" i="1"/>
  <c r="BD72" i="1"/>
  <c r="AO72" i="1"/>
  <c r="N72" i="1" s="1"/>
  <c r="M72" i="1"/>
  <c r="AP45" i="1" l="1"/>
  <c r="AQ45" i="1" s="1"/>
  <c r="P45" i="1"/>
  <c r="O45" i="1"/>
  <c r="BF81" i="1"/>
  <c r="AQ81" i="1"/>
  <c r="BF12" i="1"/>
  <c r="AQ12" i="1"/>
  <c r="Q12" i="1"/>
  <c r="R12" i="1"/>
  <c r="AQ88" i="1"/>
  <c r="BF88" i="1"/>
  <c r="R48" i="1"/>
  <c r="BF48" i="1"/>
  <c r="AQ48" i="1"/>
  <c r="Q48" i="1"/>
  <c r="AP28" i="1"/>
  <c r="BE28" i="1"/>
  <c r="AP90" i="1"/>
  <c r="BE90" i="1"/>
  <c r="BF98" i="1"/>
  <c r="AQ98" i="1"/>
  <c r="AP44" i="1"/>
  <c r="BE44" i="1"/>
  <c r="P44" i="1"/>
  <c r="O44" i="1"/>
  <c r="BE82" i="1"/>
  <c r="AP82" i="1"/>
  <c r="AQ27" i="1"/>
  <c r="BF27" i="1"/>
  <c r="BE100" i="1"/>
  <c r="AP100" i="1"/>
  <c r="AP99" i="1"/>
  <c r="BE99" i="1"/>
  <c r="O104" i="1"/>
  <c r="P104" i="1"/>
  <c r="BE104" i="1"/>
  <c r="AP104" i="1"/>
  <c r="AP38" i="1"/>
  <c r="BE38" i="1"/>
  <c r="AQ84" i="1"/>
  <c r="R84" i="1"/>
  <c r="Q84" i="1"/>
  <c r="BF84" i="1"/>
  <c r="AQ36" i="1"/>
  <c r="BF36" i="1"/>
  <c r="O7" i="1"/>
  <c r="BE7" i="1"/>
  <c r="AP7" i="1"/>
  <c r="P7" i="1"/>
  <c r="AP72" i="1"/>
  <c r="O72" i="1"/>
  <c r="BE72" i="1"/>
  <c r="AP58" i="1"/>
  <c r="BE58" i="1"/>
  <c r="O58" i="1"/>
  <c r="P58" i="1"/>
  <c r="BG102" i="1"/>
  <c r="AR102" i="1"/>
  <c r="P76" i="1"/>
  <c r="AP76" i="1"/>
  <c r="BE76" i="1"/>
  <c r="O76" i="1"/>
  <c r="BG86" i="1"/>
  <c r="AR86" i="1"/>
  <c r="T86" i="1"/>
  <c r="S86" i="1"/>
  <c r="Q45" i="1"/>
  <c r="R45" i="1"/>
  <c r="BF45" i="1"/>
  <c r="BI101" i="1"/>
  <c r="AT101" i="1"/>
  <c r="AS83" i="1"/>
  <c r="U83" i="1"/>
  <c r="BH83" i="1"/>
  <c r="V83" i="1"/>
  <c r="P85" i="1"/>
  <c r="AP85" i="1"/>
  <c r="BE85" i="1"/>
  <c r="O85" i="1"/>
  <c r="BG106" i="1"/>
  <c r="T106" i="1"/>
  <c r="AR106" i="1"/>
  <c r="S106" i="1"/>
  <c r="BF54" i="1"/>
  <c r="AQ54" i="1"/>
  <c r="R4" i="1"/>
  <c r="AQ4" i="1"/>
  <c r="Q4" i="1"/>
  <c r="BF4" i="1"/>
  <c r="P75" i="1"/>
  <c r="O75" i="1"/>
  <c r="AP75" i="1"/>
  <c r="BE75" i="1"/>
  <c r="BH92" i="1"/>
  <c r="U92" i="1"/>
  <c r="AS92" i="1"/>
  <c r="V92" i="1"/>
  <c r="BG6" i="1"/>
  <c r="S6" i="1"/>
  <c r="AR6" i="1"/>
  <c r="T6" i="1"/>
  <c r="BF95" i="1"/>
  <c r="AQ95" i="1"/>
  <c r="BF91" i="1"/>
  <c r="Q91" i="1"/>
  <c r="AQ91" i="1"/>
  <c r="R91" i="1"/>
  <c r="BF94" i="1"/>
  <c r="AQ94" i="1"/>
  <c r="AP107" i="1"/>
  <c r="P107" i="1"/>
  <c r="BE107" i="1"/>
  <c r="O107" i="1"/>
  <c r="AQ87" i="1"/>
  <c r="BF87" i="1"/>
  <c r="AQ5" i="1"/>
  <c r="R5" i="1"/>
  <c r="Q5" i="1"/>
  <c r="BF5" i="1"/>
  <c r="O43" i="1"/>
  <c r="AP43" i="1"/>
  <c r="BE43" i="1"/>
  <c r="P43" i="1"/>
  <c r="BE41" i="1"/>
  <c r="AP41" i="1"/>
  <c r="O41" i="1"/>
  <c r="P41" i="1"/>
  <c r="AP96" i="1"/>
  <c r="BE96" i="1"/>
  <c r="AQ51" i="1"/>
  <c r="BF51" i="1"/>
  <c r="BF37" i="1"/>
  <c r="AQ37" i="1"/>
  <c r="AQ53" i="1"/>
  <c r="BF53" i="1"/>
  <c r="Q8" i="1"/>
  <c r="AQ8" i="1"/>
  <c r="R8" i="1"/>
  <c r="BF8" i="1"/>
  <c r="BE97" i="1"/>
  <c r="O97" i="1"/>
  <c r="P97" i="1"/>
  <c r="AP97" i="1"/>
  <c r="BG68" i="1"/>
  <c r="S68" i="1"/>
  <c r="T68" i="1"/>
  <c r="AR68" i="1"/>
  <c r="AR77" i="1"/>
  <c r="BG77" i="1"/>
  <c r="BI25" i="1"/>
  <c r="AT25" i="1"/>
  <c r="AQ52" i="1"/>
  <c r="BF52" i="1"/>
  <c r="T65" i="1"/>
  <c r="S65" i="1"/>
  <c r="BG65" i="1"/>
  <c r="AR65" i="1"/>
  <c r="BF80" i="1"/>
  <c r="AQ80" i="1"/>
  <c r="BF74" i="1"/>
  <c r="AQ74" i="1"/>
  <c r="AP46" i="1"/>
  <c r="BE46" i="1"/>
  <c r="O46" i="1"/>
  <c r="P46" i="1"/>
  <c r="AR35" i="1"/>
  <c r="BG35" i="1"/>
  <c r="BG61" i="1"/>
  <c r="AR61" i="1"/>
  <c r="S61" i="1"/>
  <c r="T61" i="1"/>
  <c r="Q78" i="1"/>
  <c r="R78" i="1"/>
  <c r="BF78" i="1"/>
  <c r="AQ78" i="1"/>
  <c r="BF93" i="1"/>
  <c r="AQ93" i="1"/>
  <c r="AP47" i="1"/>
  <c r="BE47" i="1"/>
  <c r="O47" i="1"/>
  <c r="P47" i="1"/>
  <c r="BE79" i="1"/>
  <c r="AP79" i="1"/>
  <c r="AP26" i="1"/>
  <c r="BE26" i="1"/>
  <c r="AQ67" i="1"/>
  <c r="R67" i="1"/>
  <c r="Q67" i="1"/>
  <c r="BF67" i="1"/>
  <c r="P42" i="1"/>
  <c r="O42" i="1"/>
  <c r="BE42" i="1"/>
  <c r="AP42" i="1"/>
  <c r="R66" i="1"/>
  <c r="Q66" i="1"/>
  <c r="BF66" i="1"/>
  <c r="AQ66" i="1"/>
  <c r="N46" i="1"/>
  <c r="BF89" i="1"/>
  <c r="AQ89" i="1"/>
  <c r="BF90" i="1" l="1"/>
  <c r="AQ90" i="1"/>
  <c r="AQ104" i="1"/>
  <c r="BF104" i="1"/>
  <c r="R104" i="1"/>
  <c r="Q104" i="1"/>
  <c r="BF28" i="1"/>
  <c r="AQ28" i="1"/>
  <c r="AQ38" i="1"/>
  <c r="BF38" i="1"/>
  <c r="BF99" i="1"/>
  <c r="AQ99" i="1"/>
  <c r="AR88" i="1"/>
  <c r="BG88" i="1"/>
  <c r="AQ100" i="1"/>
  <c r="BF100" i="1"/>
  <c r="BG98" i="1"/>
  <c r="AR98" i="1"/>
  <c r="BG27" i="1"/>
  <c r="AR27" i="1"/>
  <c r="BF82" i="1"/>
  <c r="AQ82" i="1"/>
  <c r="AR81" i="1"/>
  <c r="BG81" i="1"/>
  <c r="Q44" i="1"/>
  <c r="R44" i="1"/>
  <c r="BF44" i="1"/>
  <c r="AQ44" i="1"/>
  <c r="AR48" i="1"/>
  <c r="T48" i="1"/>
  <c r="BG48" i="1"/>
  <c r="S48" i="1"/>
  <c r="BG12" i="1"/>
  <c r="S12" i="1"/>
  <c r="AR12" i="1"/>
  <c r="T12" i="1"/>
  <c r="AS68" i="1"/>
  <c r="BH68" i="1"/>
  <c r="V68" i="1"/>
  <c r="U68" i="1"/>
  <c r="AT83" i="1"/>
  <c r="X83" i="1"/>
  <c r="W83" i="1"/>
  <c r="BI83" i="1"/>
  <c r="AR67" i="1"/>
  <c r="S67" i="1"/>
  <c r="BG67" i="1"/>
  <c r="T67" i="1"/>
  <c r="S66" i="1"/>
  <c r="T66" i="1"/>
  <c r="BG66" i="1"/>
  <c r="AR66" i="1"/>
  <c r="R58" i="1"/>
  <c r="Q58" i="1"/>
  <c r="BF58" i="1"/>
  <c r="AQ58" i="1"/>
  <c r="BG54" i="1"/>
  <c r="AR54" i="1"/>
  <c r="R72" i="1"/>
  <c r="Q72" i="1"/>
  <c r="BF72" i="1"/>
  <c r="AQ72" i="1"/>
  <c r="BH102" i="1"/>
  <c r="AS102" i="1"/>
  <c r="AQ26" i="1"/>
  <c r="BF26" i="1"/>
  <c r="R97" i="1"/>
  <c r="BF97" i="1"/>
  <c r="AQ97" i="1"/>
  <c r="Q97" i="1"/>
  <c r="AR37" i="1"/>
  <c r="BG37" i="1"/>
  <c r="BG94" i="1"/>
  <c r="AR94" i="1"/>
  <c r="BG4" i="1"/>
  <c r="AR4" i="1"/>
  <c r="T4" i="1"/>
  <c r="S4" i="1"/>
  <c r="R46" i="1"/>
  <c r="Q46" i="1"/>
  <c r="AQ46" i="1"/>
  <c r="BF46" i="1"/>
  <c r="BG74" i="1"/>
  <c r="AR74" i="1"/>
  <c r="BF41" i="1"/>
  <c r="AQ41" i="1"/>
  <c r="R41" i="1"/>
  <c r="Q41" i="1"/>
  <c r="BG95" i="1"/>
  <c r="AR95" i="1"/>
  <c r="BH106" i="1"/>
  <c r="AS106" i="1"/>
  <c r="V106" i="1"/>
  <c r="U106" i="1"/>
  <c r="P72" i="1"/>
  <c r="BG80" i="1"/>
  <c r="AR80" i="1"/>
  <c r="AS86" i="1"/>
  <c r="U86" i="1"/>
  <c r="BH86" i="1"/>
  <c r="V86" i="1"/>
  <c r="AQ107" i="1"/>
  <c r="R107" i="1"/>
  <c r="BF107" i="1"/>
  <c r="Q107" i="1"/>
  <c r="BF79" i="1"/>
  <c r="AQ79" i="1"/>
  <c r="AU101" i="1"/>
  <c r="BJ101" i="1"/>
  <c r="R75" i="1"/>
  <c r="Q75" i="1"/>
  <c r="AQ75" i="1"/>
  <c r="BF75" i="1"/>
  <c r="U61" i="1"/>
  <c r="V61" i="1"/>
  <c r="AS61" i="1"/>
  <c r="BH61" i="1"/>
  <c r="AS35" i="1"/>
  <c r="BH35" i="1"/>
  <c r="BH6" i="1"/>
  <c r="V6" i="1"/>
  <c r="AS6" i="1"/>
  <c r="U6" i="1"/>
  <c r="BF7" i="1"/>
  <c r="AQ7" i="1"/>
  <c r="R7" i="1"/>
  <c r="Q7" i="1"/>
  <c r="AQ43" i="1"/>
  <c r="BF43" i="1"/>
  <c r="R43" i="1"/>
  <c r="Q43" i="1"/>
  <c r="AR93" i="1"/>
  <c r="BG93" i="1"/>
  <c r="AR52" i="1"/>
  <c r="BG52" i="1"/>
  <c r="AR5" i="1"/>
  <c r="T5" i="1"/>
  <c r="S5" i="1"/>
  <c r="BG5" i="1"/>
  <c r="AR45" i="1"/>
  <c r="BG45" i="1"/>
  <c r="T45" i="1"/>
  <c r="S45" i="1"/>
  <c r="AQ96" i="1"/>
  <c r="BF96" i="1"/>
  <c r="R42" i="1"/>
  <c r="AQ42" i="1"/>
  <c r="BF42" i="1"/>
  <c r="Q42" i="1"/>
  <c r="T8" i="1"/>
  <c r="AR8" i="1"/>
  <c r="S8" i="1"/>
  <c r="BG8" i="1"/>
  <c r="R85" i="1"/>
  <c r="Q85" i="1"/>
  <c r="BF85" i="1"/>
  <c r="AQ85" i="1"/>
  <c r="AU25" i="1"/>
  <c r="BJ25" i="1"/>
  <c r="BH77" i="1"/>
  <c r="AS77" i="1"/>
  <c r="AR51" i="1"/>
  <c r="BG51" i="1"/>
  <c r="BG91" i="1"/>
  <c r="AR91" i="1"/>
  <c r="S91" i="1"/>
  <c r="T91" i="1"/>
  <c r="AQ47" i="1"/>
  <c r="R47" i="1"/>
  <c r="Q47" i="1"/>
  <c r="BF47" i="1"/>
  <c r="U65" i="1"/>
  <c r="BH65" i="1"/>
  <c r="AS65" i="1"/>
  <c r="V65" i="1"/>
  <c r="AQ76" i="1"/>
  <c r="Q76" i="1"/>
  <c r="R76" i="1"/>
  <c r="BF76" i="1"/>
  <c r="BI92" i="1"/>
  <c r="X92" i="1"/>
  <c r="W92" i="1"/>
  <c r="AT92" i="1"/>
  <c r="AR36" i="1"/>
  <c r="BG36" i="1"/>
  <c r="T78" i="1"/>
  <c r="BG78" i="1"/>
  <c r="AR78" i="1"/>
  <c r="S78" i="1"/>
  <c r="BG89" i="1"/>
  <c r="AR89" i="1"/>
  <c r="AR53" i="1"/>
  <c r="BG53" i="1"/>
  <c r="BG87" i="1"/>
  <c r="AR87" i="1"/>
  <c r="AR84" i="1"/>
  <c r="S84" i="1"/>
  <c r="T84" i="1"/>
  <c r="BG84" i="1"/>
  <c r="AS98" i="1" l="1"/>
  <c r="BH98" i="1"/>
  <c r="V12" i="1"/>
  <c r="U12" i="1"/>
  <c r="BH12" i="1"/>
  <c r="AS12" i="1"/>
  <c r="AS88" i="1"/>
  <c r="BH88" i="1"/>
  <c r="AR82" i="1"/>
  <c r="BG82" i="1"/>
  <c r="AR38" i="1"/>
  <c r="BG38" i="1"/>
  <c r="AR28" i="1"/>
  <c r="BG28" i="1"/>
  <c r="BH27" i="1"/>
  <c r="AS27" i="1"/>
  <c r="BG100" i="1"/>
  <c r="AR100" i="1"/>
  <c r="U48" i="1"/>
  <c r="V48" i="1"/>
  <c r="BH48" i="1"/>
  <c r="AS48" i="1"/>
  <c r="AR99" i="1"/>
  <c r="BG99" i="1"/>
  <c r="T44" i="1"/>
  <c r="S44" i="1"/>
  <c r="AR44" i="1"/>
  <c r="BG44" i="1"/>
  <c r="AR90" i="1"/>
  <c r="BG90" i="1"/>
  <c r="BG104" i="1"/>
  <c r="T104" i="1"/>
  <c r="AR104" i="1"/>
  <c r="S104" i="1"/>
  <c r="AS81" i="1"/>
  <c r="BH81" i="1"/>
  <c r="AR43" i="1"/>
  <c r="BG43" i="1"/>
  <c r="T43" i="1"/>
  <c r="S43" i="1"/>
  <c r="S97" i="1"/>
  <c r="AR97" i="1"/>
  <c r="T97" i="1"/>
  <c r="BG97" i="1"/>
  <c r="AR7" i="1"/>
  <c r="T7" i="1"/>
  <c r="BG7" i="1"/>
  <c r="S7" i="1"/>
  <c r="V45" i="1"/>
  <c r="U45" i="1"/>
  <c r="AS45" i="1"/>
  <c r="BH45" i="1"/>
  <c r="U5" i="1"/>
  <c r="AS5" i="1"/>
  <c r="V5" i="1"/>
  <c r="BH5" i="1"/>
  <c r="AS74" i="1"/>
  <c r="BH74" i="1"/>
  <c r="T72" i="1"/>
  <c r="AR72" i="1"/>
  <c r="S72" i="1"/>
  <c r="BG72" i="1"/>
  <c r="BG76" i="1"/>
  <c r="AR76" i="1"/>
  <c r="T76" i="1"/>
  <c r="S76" i="1"/>
  <c r="V84" i="1"/>
  <c r="U84" i="1"/>
  <c r="AS84" i="1"/>
  <c r="BH84" i="1"/>
  <c r="T107" i="1"/>
  <c r="S107" i="1"/>
  <c r="BG107" i="1"/>
  <c r="AR107" i="1"/>
  <c r="BI65" i="1"/>
  <c r="AT65" i="1"/>
  <c r="X65" i="1"/>
  <c r="W65" i="1"/>
  <c r="BG41" i="1"/>
  <c r="T41" i="1"/>
  <c r="S41" i="1"/>
  <c r="AR41" i="1"/>
  <c r="BG85" i="1"/>
  <c r="AR85" i="1"/>
  <c r="S85" i="1"/>
  <c r="T85" i="1"/>
  <c r="AT86" i="1"/>
  <c r="X86" i="1"/>
  <c r="W86" i="1"/>
  <c r="BI86" i="1"/>
  <c r="AS89" i="1"/>
  <c r="BH89" i="1"/>
  <c r="AR47" i="1"/>
  <c r="T47" i="1"/>
  <c r="S47" i="1"/>
  <c r="BG47" i="1"/>
  <c r="AT61" i="1"/>
  <c r="BI61" i="1"/>
  <c r="X61" i="1"/>
  <c r="W61" i="1"/>
  <c r="AS95" i="1"/>
  <c r="BH95" i="1"/>
  <c r="AR26" i="1"/>
  <c r="BG26" i="1"/>
  <c r="BK25" i="1"/>
  <c r="AV25" i="1"/>
  <c r="V67" i="1"/>
  <c r="U67" i="1"/>
  <c r="BH67" i="1"/>
  <c r="AS67" i="1"/>
  <c r="BH53" i="1"/>
  <c r="AS53" i="1"/>
  <c r="AS52" i="1"/>
  <c r="BH52" i="1"/>
  <c r="BG46" i="1"/>
  <c r="S46" i="1"/>
  <c r="AR46" i="1"/>
  <c r="T46" i="1"/>
  <c r="V8" i="1"/>
  <c r="U8" i="1"/>
  <c r="AS8" i="1"/>
  <c r="BH8" i="1"/>
  <c r="AS80" i="1"/>
  <c r="BH80" i="1"/>
  <c r="Z83" i="1"/>
  <c r="AU83" i="1"/>
  <c r="Y83" i="1"/>
  <c r="BJ83" i="1"/>
  <c r="BH66" i="1"/>
  <c r="V66" i="1"/>
  <c r="AS66" i="1"/>
  <c r="U66" i="1"/>
  <c r="BI6" i="1"/>
  <c r="W6" i="1"/>
  <c r="AT6" i="1"/>
  <c r="X6" i="1"/>
  <c r="AS87" i="1"/>
  <c r="BH87" i="1"/>
  <c r="AS78" i="1"/>
  <c r="V78" i="1"/>
  <c r="U78" i="1"/>
  <c r="BH78" i="1"/>
  <c r="BH54" i="1"/>
  <c r="AS54" i="1"/>
  <c r="BI102" i="1"/>
  <c r="AT102" i="1"/>
  <c r="BI35" i="1"/>
  <c r="AT35" i="1"/>
  <c r="AS91" i="1"/>
  <c r="BH91" i="1"/>
  <c r="V91" i="1"/>
  <c r="U91" i="1"/>
  <c r="AS93" i="1"/>
  <c r="BH93" i="1"/>
  <c r="AR75" i="1"/>
  <c r="S75" i="1"/>
  <c r="BG75" i="1"/>
  <c r="T75" i="1"/>
  <c r="AS4" i="1"/>
  <c r="BH4" i="1"/>
  <c r="U4" i="1"/>
  <c r="V4" i="1"/>
  <c r="T58" i="1"/>
  <c r="S58" i="1"/>
  <c r="AR58" i="1"/>
  <c r="BG58" i="1"/>
  <c r="AR42" i="1"/>
  <c r="BG42" i="1"/>
  <c r="T42" i="1"/>
  <c r="S42" i="1"/>
  <c r="AT68" i="1"/>
  <c r="X68" i="1"/>
  <c r="W68" i="1"/>
  <c r="BI68" i="1"/>
  <c r="BH36" i="1"/>
  <c r="AS36" i="1"/>
  <c r="BH51" i="1"/>
  <c r="AS51" i="1"/>
  <c r="AS94" i="1"/>
  <c r="BH94" i="1"/>
  <c r="Z92" i="1"/>
  <c r="Y92" i="1"/>
  <c r="AU92" i="1"/>
  <c r="BJ92" i="1"/>
  <c r="BI77" i="1"/>
  <c r="AT77" i="1"/>
  <c r="AR96" i="1"/>
  <c r="BG96" i="1"/>
  <c r="AV101" i="1"/>
  <c r="BK101" i="1"/>
  <c r="X106" i="1"/>
  <c r="W106" i="1"/>
  <c r="AT106" i="1"/>
  <c r="BI106" i="1"/>
  <c r="AR79" i="1"/>
  <c r="BG79" i="1"/>
  <c r="AS37" i="1"/>
  <c r="BH37" i="1"/>
  <c r="BH99" i="1" l="1"/>
  <c r="AS99" i="1"/>
  <c r="AT27" i="1"/>
  <c r="BI27" i="1"/>
  <c r="X48" i="1"/>
  <c r="W48" i="1"/>
  <c r="AT48" i="1"/>
  <c r="BI48" i="1"/>
  <c r="AT81" i="1"/>
  <c r="BI81" i="1"/>
  <c r="AS28" i="1"/>
  <c r="BH28" i="1"/>
  <c r="V104" i="1"/>
  <c r="AS104" i="1"/>
  <c r="U104" i="1"/>
  <c r="BH104" i="1"/>
  <c r="AS82" i="1"/>
  <c r="BH82" i="1"/>
  <c r="BH100" i="1"/>
  <c r="AS100" i="1"/>
  <c r="BH38" i="1"/>
  <c r="AS38" i="1"/>
  <c r="AT88" i="1"/>
  <c r="BI88" i="1"/>
  <c r="X12" i="1"/>
  <c r="W12" i="1"/>
  <c r="BI12" i="1"/>
  <c r="AT12" i="1"/>
  <c r="AS90" i="1"/>
  <c r="BH90" i="1"/>
  <c r="BH44" i="1"/>
  <c r="U44" i="1"/>
  <c r="AS44" i="1"/>
  <c r="V44" i="1"/>
  <c r="AT98" i="1"/>
  <c r="BI98" i="1"/>
  <c r="AW25" i="1"/>
  <c r="BL25" i="1"/>
  <c r="AT89" i="1"/>
  <c r="BI89" i="1"/>
  <c r="W84" i="1"/>
  <c r="X84" i="1"/>
  <c r="BI84" i="1"/>
  <c r="AT84" i="1"/>
  <c r="AT45" i="1"/>
  <c r="BI45" i="1"/>
  <c r="X45" i="1"/>
  <c r="W45" i="1"/>
  <c r="U107" i="1"/>
  <c r="BH107" i="1"/>
  <c r="V107" i="1"/>
  <c r="AS107" i="1"/>
  <c r="AS79" i="1"/>
  <c r="BH79" i="1"/>
  <c r="AT37" i="1"/>
  <c r="BI37" i="1"/>
  <c r="AV92" i="1"/>
  <c r="AA92" i="1"/>
  <c r="BK92" i="1"/>
  <c r="AB92" i="1"/>
  <c r="BI74" i="1"/>
  <c r="AT74" i="1"/>
  <c r="AS26" i="1"/>
  <c r="BH26" i="1"/>
  <c r="BI87" i="1"/>
  <c r="AT87" i="1"/>
  <c r="BJ68" i="1"/>
  <c r="AU68" i="1"/>
  <c r="Z68" i="1"/>
  <c r="Y68" i="1"/>
  <c r="BJ6" i="1"/>
  <c r="AU6" i="1"/>
  <c r="Y6" i="1"/>
  <c r="Z6" i="1"/>
  <c r="BJ65" i="1"/>
  <c r="AU65" i="1"/>
  <c r="Z65" i="1"/>
  <c r="Y65" i="1"/>
  <c r="U47" i="1"/>
  <c r="BH47" i="1"/>
  <c r="V47" i="1"/>
  <c r="AS47" i="1"/>
  <c r="W5" i="1"/>
  <c r="X5" i="1"/>
  <c r="AT5" i="1"/>
  <c r="BI5" i="1"/>
  <c r="BI54" i="1"/>
  <c r="AT54" i="1"/>
  <c r="AT51" i="1"/>
  <c r="BI51" i="1"/>
  <c r="V75" i="1"/>
  <c r="AS75" i="1"/>
  <c r="BH75" i="1"/>
  <c r="U75" i="1"/>
  <c r="AU86" i="1"/>
  <c r="Y86" i="1"/>
  <c r="Z86" i="1"/>
  <c r="BJ86" i="1"/>
  <c r="AT93" i="1"/>
  <c r="BI93" i="1"/>
  <c r="AT95" i="1"/>
  <c r="BI95" i="1"/>
  <c r="AS7" i="1"/>
  <c r="V7" i="1"/>
  <c r="U7" i="1"/>
  <c r="BH7" i="1"/>
  <c r="BH85" i="1"/>
  <c r="V85" i="1"/>
  <c r="U85" i="1"/>
  <c r="AS85" i="1"/>
  <c r="BH41" i="1"/>
  <c r="V41" i="1"/>
  <c r="U41" i="1"/>
  <c r="AS41" i="1"/>
  <c r="AS76" i="1"/>
  <c r="BH76" i="1"/>
  <c r="V76" i="1"/>
  <c r="U76" i="1"/>
  <c r="AS97" i="1"/>
  <c r="U97" i="1"/>
  <c r="V97" i="1"/>
  <c r="BH97" i="1"/>
  <c r="AV83" i="1"/>
  <c r="AB83" i="1"/>
  <c r="AA83" i="1"/>
  <c r="BK83" i="1"/>
  <c r="AT80" i="1"/>
  <c r="BI80" i="1"/>
  <c r="BI36" i="1"/>
  <c r="AT36" i="1"/>
  <c r="BJ106" i="1"/>
  <c r="Y106" i="1"/>
  <c r="AU106" i="1"/>
  <c r="Z106" i="1"/>
  <c r="AS46" i="1"/>
  <c r="BH46" i="1"/>
  <c r="V46" i="1"/>
  <c r="U46" i="1"/>
  <c r="AW101" i="1"/>
  <c r="BL101" i="1"/>
  <c r="AT91" i="1"/>
  <c r="X91" i="1"/>
  <c r="W91" i="1"/>
  <c r="BI91" i="1"/>
  <c r="AT52" i="1"/>
  <c r="BI52" i="1"/>
  <c r="AT4" i="1"/>
  <c r="X4" i="1"/>
  <c r="W4" i="1"/>
  <c r="BI4" i="1"/>
  <c r="AT8" i="1"/>
  <c r="BI8" i="1"/>
  <c r="X8" i="1"/>
  <c r="W8" i="1"/>
  <c r="AS96" i="1"/>
  <c r="BH96" i="1"/>
  <c r="V42" i="1"/>
  <c r="AS42" i="1"/>
  <c r="BH42" i="1"/>
  <c r="U42" i="1"/>
  <c r="W66" i="1"/>
  <c r="BI66" i="1"/>
  <c r="X66" i="1"/>
  <c r="AT66" i="1"/>
  <c r="BJ77" i="1"/>
  <c r="AU77" i="1"/>
  <c r="AT67" i="1"/>
  <c r="X67" i="1"/>
  <c r="BI67" i="1"/>
  <c r="W67" i="1"/>
  <c r="U72" i="1"/>
  <c r="AS72" i="1"/>
  <c r="BH72" i="1"/>
  <c r="V72" i="1"/>
  <c r="BJ102" i="1"/>
  <c r="AU102" i="1"/>
  <c r="BI94" i="1"/>
  <c r="AT94" i="1"/>
  <c r="AT78" i="1"/>
  <c r="X78" i="1"/>
  <c r="W78" i="1"/>
  <c r="BI78" i="1"/>
  <c r="BJ35" i="1"/>
  <c r="AU35" i="1"/>
  <c r="BI53" i="1"/>
  <c r="AT53" i="1"/>
  <c r="Z61" i="1"/>
  <c r="AU61" i="1"/>
  <c r="Y61" i="1"/>
  <c r="BJ61" i="1"/>
  <c r="V58" i="1"/>
  <c r="U58" i="1"/>
  <c r="AS58" i="1"/>
  <c r="BH58" i="1"/>
  <c r="BH43" i="1"/>
  <c r="V43" i="1"/>
  <c r="AS43" i="1"/>
  <c r="U43" i="1"/>
  <c r="BI38" i="1" l="1"/>
  <c r="AT38" i="1"/>
  <c r="BI82" i="1"/>
  <c r="AT82" i="1"/>
  <c r="AT100" i="1"/>
  <c r="BI100" i="1"/>
  <c r="AU98" i="1"/>
  <c r="BJ98" i="1"/>
  <c r="W44" i="1"/>
  <c r="BI44" i="1"/>
  <c r="X44" i="1"/>
  <c r="AT44" i="1"/>
  <c r="BI28" i="1"/>
  <c r="AT28" i="1"/>
  <c r="AU81" i="1"/>
  <c r="BJ81" i="1"/>
  <c r="AT104" i="1"/>
  <c r="BI104" i="1"/>
  <c r="W104" i="1"/>
  <c r="X104" i="1"/>
  <c r="BI90" i="1"/>
  <c r="AT90" i="1"/>
  <c r="BJ48" i="1"/>
  <c r="Z48" i="1"/>
  <c r="Y48" i="1"/>
  <c r="AU48" i="1"/>
  <c r="Z12" i="1"/>
  <c r="BJ12" i="1"/>
  <c r="AU12" i="1"/>
  <c r="Y12" i="1"/>
  <c r="AU27" i="1"/>
  <c r="BJ27" i="1"/>
  <c r="BI99" i="1"/>
  <c r="AT99" i="1"/>
  <c r="BJ88" i="1"/>
  <c r="AU88" i="1"/>
  <c r="AU4" i="1"/>
  <c r="Y4" i="1"/>
  <c r="BJ4" i="1"/>
  <c r="Z4" i="1"/>
  <c r="BI85" i="1"/>
  <c r="X85" i="1"/>
  <c r="AT85" i="1"/>
  <c r="W85" i="1"/>
  <c r="BI43" i="1"/>
  <c r="X43" i="1"/>
  <c r="W43" i="1"/>
  <c r="AT43" i="1"/>
  <c r="BJ80" i="1"/>
  <c r="AU80" i="1"/>
  <c r="BJ66" i="1"/>
  <c r="Z66" i="1"/>
  <c r="Y66" i="1"/>
  <c r="AU66" i="1"/>
  <c r="BJ54" i="1"/>
  <c r="AU54" i="1"/>
  <c r="AU52" i="1"/>
  <c r="BJ52" i="1"/>
  <c r="BI107" i="1"/>
  <c r="AT107" i="1"/>
  <c r="X107" i="1"/>
  <c r="W107" i="1"/>
  <c r="BJ87" i="1"/>
  <c r="AU87" i="1"/>
  <c r="X58" i="1"/>
  <c r="W58" i="1"/>
  <c r="AT58" i="1"/>
  <c r="BI58" i="1"/>
  <c r="AX101" i="1"/>
  <c r="BM101" i="1"/>
  <c r="AT7" i="1"/>
  <c r="X7" i="1"/>
  <c r="W7" i="1"/>
  <c r="BI7" i="1"/>
  <c r="BJ5" i="1"/>
  <c r="Z5" i="1"/>
  <c r="Y5" i="1"/>
  <c r="AU5" i="1"/>
  <c r="BK68" i="1"/>
  <c r="AV68" i="1"/>
  <c r="AB68" i="1"/>
  <c r="AA68" i="1"/>
  <c r="AU51" i="1"/>
  <c r="BJ51" i="1"/>
  <c r="BK77" i="1"/>
  <c r="AV77" i="1"/>
  <c r="Y45" i="1"/>
  <c r="AU45" i="1"/>
  <c r="BJ45" i="1"/>
  <c r="Z45" i="1"/>
  <c r="BJ94" i="1"/>
  <c r="AU94" i="1"/>
  <c r="X42" i="1"/>
  <c r="BI42" i="1"/>
  <c r="AT42" i="1"/>
  <c r="W42" i="1"/>
  <c r="BI47" i="1"/>
  <c r="X47" i="1"/>
  <c r="W47" i="1"/>
  <c r="AT47" i="1"/>
  <c r="AU84" i="1"/>
  <c r="Y84" i="1"/>
  <c r="BJ84" i="1"/>
  <c r="Z84" i="1"/>
  <c r="BI79" i="1"/>
  <c r="AT79" i="1"/>
  <c r="AB6" i="1"/>
  <c r="BK6" i="1"/>
  <c r="AA6" i="1"/>
  <c r="AV6" i="1"/>
  <c r="AU93" i="1"/>
  <c r="BJ93" i="1"/>
  <c r="AT26" i="1"/>
  <c r="BI26" i="1"/>
  <c r="BK102" i="1"/>
  <c r="AV102" i="1"/>
  <c r="AT96" i="1"/>
  <c r="BI96" i="1"/>
  <c r="AT46" i="1"/>
  <c r="BI46" i="1"/>
  <c r="X46" i="1"/>
  <c r="W46" i="1"/>
  <c r="BI97" i="1"/>
  <c r="X97" i="1"/>
  <c r="AT97" i="1"/>
  <c r="W97" i="1"/>
  <c r="AU89" i="1"/>
  <c r="BJ89" i="1"/>
  <c r="Z67" i="1"/>
  <c r="AU67" i="1"/>
  <c r="Y67" i="1"/>
  <c r="BJ67" i="1"/>
  <c r="AU78" i="1"/>
  <c r="Y78" i="1"/>
  <c r="BJ78" i="1"/>
  <c r="Z78" i="1"/>
  <c r="Z91" i="1"/>
  <c r="AU91" i="1"/>
  <c r="Y91" i="1"/>
  <c r="BJ91" i="1"/>
  <c r="AD83" i="1"/>
  <c r="BL83" i="1"/>
  <c r="AW83" i="1"/>
  <c r="AC83" i="1"/>
  <c r="AU95" i="1"/>
  <c r="BJ95" i="1"/>
  <c r="BJ74" i="1"/>
  <c r="AU74" i="1"/>
  <c r="BK106" i="1"/>
  <c r="AC106" i="1"/>
  <c r="AB106" i="1"/>
  <c r="AA106" i="1"/>
  <c r="AV106" i="1"/>
  <c r="AD106" i="1"/>
  <c r="AB86" i="1"/>
  <c r="AA86" i="1"/>
  <c r="AV86" i="1"/>
  <c r="BK86" i="1"/>
  <c r="BK65" i="1"/>
  <c r="AB65" i="1"/>
  <c r="AA65" i="1"/>
  <c r="AV65" i="1"/>
  <c r="AT76" i="1"/>
  <c r="X76" i="1"/>
  <c r="W76" i="1"/>
  <c r="BI76" i="1"/>
  <c r="AD92" i="1"/>
  <c r="AC92" i="1"/>
  <c r="AW92" i="1"/>
  <c r="BL92" i="1"/>
  <c r="AU36" i="1"/>
  <c r="BJ36" i="1"/>
  <c r="BI41" i="1"/>
  <c r="W41" i="1"/>
  <c r="X41" i="1"/>
  <c r="AT41" i="1"/>
  <c r="BI75" i="1"/>
  <c r="AT75" i="1"/>
  <c r="X75" i="1"/>
  <c r="W75" i="1"/>
  <c r="AA61" i="1"/>
  <c r="AV61" i="1"/>
  <c r="AB61" i="1"/>
  <c r="BK61" i="1"/>
  <c r="BJ53" i="1"/>
  <c r="AU53" i="1"/>
  <c r="AV35" i="1"/>
  <c r="BK35" i="1"/>
  <c r="BI72" i="1"/>
  <c r="X72" i="1"/>
  <c r="AT72" i="1"/>
  <c r="W72" i="1"/>
  <c r="AU8" i="1"/>
  <c r="BJ8" i="1"/>
  <c r="Z8" i="1"/>
  <c r="Y8" i="1"/>
  <c r="AU37" i="1"/>
  <c r="BJ37" i="1"/>
  <c r="AX25" i="1"/>
  <c r="BM25" i="1"/>
  <c r="BJ90" i="1" l="1"/>
  <c r="AU90" i="1"/>
  <c r="AV88" i="1"/>
  <c r="BK88" i="1"/>
  <c r="Z44" i="1"/>
  <c r="Y44" i="1"/>
  <c r="AU44" i="1"/>
  <c r="BJ44" i="1"/>
  <c r="BK27" i="1"/>
  <c r="AV27" i="1"/>
  <c r="Z104" i="1"/>
  <c r="BJ104" i="1"/>
  <c r="Y104" i="1"/>
  <c r="AU104" i="1"/>
  <c r="BK12" i="1"/>
  <c r="AB12" i="1"/>
  <c r="AA12" i="1"/>
  <c r="AV12" i="1"/>
  <c r="AV98" i="1"/>
  <c r="BK98" i="1"/>
  <c r="AV81" i="1"/>
  <c r="BK81" i="1"/>
  <c r="AU28" i="1"/>
  <c r="BJ28" i="1"/>
  <c r="BJ99" i="1"/>
  <c r="AU99" i="1"/>
  <c r="BJ100" i="1"/>
  <c r="AU100" i="1"/>
  <c r="AB48" i="1"/>
  <c r="AV48" i="1"/>
  <c r="AA48" i="1"/>
  <c r="BK48" i="1"/>
  <c r="AU38" i="1"/>
  <c r="BJ38" i="1"/>
  <c r="AU82" i="1"/>
  <c r="BJ82" i="1"/>
  <c r="AY25" i="1"/>
  <c r="BN25" i="1"/>
  <c r="AU46" i="1"/>
  <c r="Z46" i="1"/>
  <c r="BJ46" i="1"/>
  <c r="Y46" i="1"/>
  <c r="Z58" i="1"/>
  <c r="AU58" i="1"/>
  <c r="BJ58" i="1"/>
  <c r="Y58" i="1"/>
  <c r="AU76" i="1"/>
  <c r="Y76" i="1"/>
  <c r="Z76" i="1"/>
  <c r="BJ76" i="1"/>
  <c r="AV91" i="1"/>
  <c r="BK91" i="1"/>
  <c r="AB91" i="1"/>
  <c r="AA91" i="1"/>
  <c r="AV45" i="1"/>
  <c r="BK45" i="1"/>
  <c r="AA45" i="1"/>
  <c r="AB45" i="1"/>
  <c r="AV37" i="1"/>
  <c r="BK37" i="1"/>
  <c r="AU96" i="1"/>
  <c r="BJ96" i="1"/>
  <c r="Z7" i="1"/>
  <c r="Y7" i="1"/>
  <c r="AU7" i="1"/>
  <c r="BJ7" i="1"/>
  <c r="BK66" i="1"/>
  <c r="AB66" i="1"/>
  <c r="AA66" i="1"/>
  <c r="AV66" i="1"/>
  <c r="BJ79" i="1"/>
  <c r="AU79" i="1"/>
  <c r="BJ75" i="1"/>
  <c r="AU75" i="1"/>
  <c r="Z75" i="1"/>
  <c r="Y75" i="1"/>
  <c r="AF83" i="1"/>
  <c r="AE83" i="1"/>
  <c r="BM83" i="1"/>
  <c r="AX83" i="1"/>
  <c r="BN101" i="1"/>
  <c r="AY101" i="1"/>
  <c r="BL102" i="1"/>
  <c r="AW102" i="1"/>
  <c r="Z43" i="1"/>
  <c r="BJ43" i="1"/>
  <c r="AU43" i="1"/>
  <c r="Y43" i="1"/>
  <c r="AB78" i="1"/>
  <c r="AV78" i="1"/>
  <c r="BK78" i="1"/>
  <c r="AA78" i="1"/>
  <c r="AU26" i="1"/>
  <c r="BJ26" i="1"/>
  <c r="AV51" i="1"/>
  <c r="BK51" i="1"/>
  <c r="Y41" i="1"/>
  <c r="AU41" i="1"/>
  <c r="Z41" i="1"/>
  <c r="BJ41" i="1"/>
  <c r="Z107" i="1"/>
  <c r="Y107" i="1"/>
  <c r="AU107" i="1"/>
  <c r="BJ107" i="1"/>
  <c r="AD6" i="1"/>
  <c r="AC6" i="1"/>
  <c r="BL6" i="1"/>
  <c r="AW6" i="1"/>
  <c r="BK80" i="1"/>
  <c r="AV80" i="1"/>
  <c r="AV8" i="1"/>
  <c r="BK8" i="1"/>
  <c r="AB8" i="1"/>
  <c r="AA8" i="1"/>
  <c r="BL106" i="1"/>
  <c r="AW106" i="1"/>
  <c r="BK94" i="1"/>
  <c r="AV94" i="1"/>
  <c r="BK87" i="1"/>
  <c r="AV87" i="1"/>
  <c r="AV93" i="1"/>
  <c r="BK93" i="1"/>
  <c r="AV67" i="1"/>
  <c r="AB67" i="1"/>
  <c r="BK67" i="1"/>
  <c r="AA67" i="1"/>
  <c r="BL68" i="1"/>
  <c r="AD68" i="1"/>
  <c r="AW68" i="1"/>
  <c r="AC68" i="1"/>
  <c r="BJ72" i="1"/>
  <c r="Z72" i="1"/>
  <c r="Y72" i="1"/>
  <c r="AU72" i="1"/>
  <c r="AV84" i="1"/>
  <c r="BK84" i="1"/>
  <c r="AB84" i="1"/>
  <c r="AA84" i="1"/>
  <c r="AV52" i="1"/>
  <c r="BK52" i="1"/>
  <c r="BJ85" i="1"/>
  <c r="Y85" i="1"/>
  <c r="AU85" i="1"/>
  <c r="Z85" i="1"/>
  <c r="BL77" i="1"/>
  <c r="AW77" i="1"/>
  <c r="AC86" i="1"/>
  <c r="AW86" i="1"/>
  <c r="AD86" i="1"/>
  <c r="BL86" i="1"/>
  <c r="BK54" i="1"/>
  <c r="AV54" i="1"/>
  <c r="AV36" i="1"/>
  <c r="BK36" i="1"/>
  <c r="AV74" i="1"/>
  <c r="BK74" i="1"/>
  <c r="AF92" i="1"/>
  <c r="AE92" i="1"/>
  <c r="AX92" i="1"/>
  <c r="BM92" i="1"/>
  <c r="BK53" i="1"/>
  <c r="AV53" i="1"/>
  <c r="AW61" i="1"/>
  <c r="BL61" i="1"/>
  <c r="AC61" i="1"/>
  <c r="AD61" i="1"/>
  <c r="AC65" i="1"/>
  <c r="BL65" i="1"/>
  <c r="AD65" i="1"/>
  <c r="AW65" i="1"/>
  <c r="BJ47" i="1"/>
  <c r="Y47" i="1"/>
  <c r="AU47" i="1"/>
  <c r="Z47" i="1"/>
  <c r="BK5" i="1"/>
  <c r="AA5" i="1"/>
  <c r="AB5" i="1"/>
  <c r="AV5" i="1"/>
  <c r="AV89" i="1"/>
  <c r="BK89" i="1"/>
  <c r="AW35" i="1"/>
  <c r="BL35" i="1"/>
  <c r="BK95" i="1"/>
  <c r="AV95" i="1"/>
  <c r="BJ97" i="1"/>
  <c r="Y97" i="1"/>
  <c r="AU97" i="1"/>
  <c r="Z97" i="1"/>
  <c r="Z42" i="1"/>
  <c r="Y42" i="1"/>
  <c r="AU42" i="1"/>
  <c r="BJ42" i="1"/>
  <c r="BK4" i="1"/>
  <c r="AV4" i="1"/>
  <c r="AB4" i="1"/>
  <c r="AA4" i="1"/>
  <c r="AW12" i="1" l="1"/>
  <c r="BL12" i="1"/>
  <c r="AD12" i="1"/>
  <c r="AC12" i="1"/>
  <c r="AW27" i="1"/>
  <c r="BL27" i="1"/>
  <c r="AB104" i="1"/>
  <c r="AA104" i="1"/>
  <c r="BK104" i="1"/>
  <c r="AV104" i="1"/>
  <c r="AV82" i="1"/>
  <c r="BK82" i="1"/>
  <c r="AV38" i="1"/>
  <c r="BK38" i="1"/>
  <c r="AW48" i="1"/>
  <c r="AD48" i="1"/>
  <c r="BL48" i="1"/>
  <c r="AC48" i="1"/>
  <c r="AW98" i="1"/>
  <c r="BL98" i="1"/>
  <c r="AA44" i="1"/>
  <c r="BK44" i="1"/>
  <c r="AB44" i="1"/>
  <c r="AV44" i="1"/>
  <c r="AW81" i="1"/>
  <c r="BL81" i="1"/>
  <c r="AV100" i="1"/>
  <c r="BK100" i="1"/>
  <c r="BL88" i="1"/>
  <c r="AW88" i="1"/>
  <c r="AV99" i="1"/>
  <c r="BK99" i="1"/>
  <c r="BK90" i="1"/>
  <c r="AV90" i="1"/>
  <c r="AV28" i="1"/>
  <c r="BK28" i="1"/>
  <c r="BK72" i="1"/>
  <c r="AB72" i="1"/>
  <c r="AA72" i="1"/>
  <c r="AV72" i="1"/>
  <c r="BK97" i="1"/>
  <c r="AV97" i="1"/>
  <c r="AB97" i="1"/>
  <c r="AA97" i="1"/>
  <c r="BK26" i="1"/>
  <c r="AV26" i="1"/>
  <c r="AW54" i="1"/>
  <c r="BL54" i="1"/>
  <c r="AC78" i="1"/>
  <c r="AW78" i="1"/>
  <c r="BL78" i="1"/>
  <c r="AD78" i="1"/>
  <c r="AX35" i="1"/>
  <c r="BM35" i="1"/>
  <c r="AV43" i="1"/>
  <c r="AB43" i="1"/>
  <c r="AA43" i="1"/>
  <c r="BK43" i="1"/>
  <c r="AB7" i="1"/>
  <c r="AA7" i="1"/>
  <c r="AV7" i="1"/>
  <c r="BK7" i="1"/>
  <c r="AW95" i="1"/>
  <c r="BL95" i="1"/>
  <c r="AF68" i="1"/>
  <c r="AE68" i="1"/>
  <c r="AX68" i="1"/>
  <c r="BM68" i="1"/>
  <c r="BM77" i="1"/>
  <c r="AX77" i="1"/>
  <c r="AX6" i="1"/>
  <c r="AF6" i="1"/>
  <c r="AE6" i="1"/>
  <c r="BM6" i="1"/>
  <c r="BK58" i="1"/>
  <c r="AA58" i="1"/>
  <c r="AB58" i="1"/>
  <c r="AV58" i="1"/>
  <c r="BK79" i="1"/>
  <c r="AV79" i="1"/>
  <c r="AH106" i="1"/>
  <c r="AG106" i="1"/>
  <c r="AE106" i="1"/>
  <c r="BM106" i="1"/>
  <c r="AF106" i="1"/>
  <c r="AX106" i="1"/>
  <c r="AW36" i="1"/>
  <c r="BL36" i="1"/>
  <c r="BL66" i="1"/>
  <c r="AD66" i="1"/>
  <c r="AC66" i="1"/>
  <c r="AW66" i="1"/>
  <c r="AF86" i="1"/>
  <c r="AE86" i="1"/>
  <c r="AX86" i="1"/>
  <c r="BM86" i="1"/>
  <c r="BL53" i="1"/>
  <c r="AW53" i="1"/>
  <c r="AF65" i="1"/>
  <c r="BM65" i="1"/>
  <c r="AE65" i="1"/>
  <c r="AX65" i="1"/>
  <c r="AW87" i="1"/>
  <c r="BL87" i="1"/>
  <c r="AY83" i="1"/>
  <c r="AG83" i="1"/>
  <c r="AH83" i="1"/>
  <c r="BN83" i="1"/>
  <c r="AB76" i="1"/>
  <c r="AA76" i="1"/>
  <c r="BK76" i="1"/>
  <c r="AV76" i="1"/>
  <c r="AV96" i="1"/>
  <c r="BK96" i="1"/>
  <c r="BL93" i="1"/>
  <c r="AW93" i="1"/>
  <c r="AW37" i="1"/>
  <c r="BL37" i="1"/>
  <c r="AG92" i="1"/>
  <c r="AH92" i="1"/>
  <c r="AY92" i="1"/>
  <c r="BN92" i="1"/>
  <c r="AC4" i="1"/>
  <c r="AW4" i="1"/>
  <c r="AD4" i="1"/>
  <c r="BL4" i="1"/>
  <c r="AD5" i="1"/>
  <c r="BL5" i="1"/>
  <c r="AC5" i="1"/>
  <c r="AW5" i="1"/>
  <c r="BL94" i="1"/>
  <c r="AW94" i="1"/>
  <c r="AV42" i="1"/>
  <c r="AA42" i="1"/>
  <c r="AB42" i="1"/>
  <c r="BK42" i="1"/>
  <c r="AW74" i="1"/>
  <c r="BL74" i="1"/>
  <c r="AW84" i="1"/>
  <c r="BL84" i="1"/>
  <c r="AD84" i="1"/>
  <c r="AC84" i="1"/>
  <c r="AD8" i="1"/>
  <c r="AC8" i="1"/>
  <c r="BL8" i="1"/>
  <c r="AW8" i="1"/>
  <c r="AW80" i="1"/>
  <c r="BL80" i="1"/>
  <c r="BL67" i="1"/>
  <c r="AW67" i="1"/>
  <c r="AD67" i="1"/>
  <c r="AC67" i="1"/>
  <c r="AW89" i="1"/>
  <c r="BL89" i="1"/>
  <c r="AW45" i="1"/>
  <c r="BL45" i="1"/>
  <c r="AB41" i="1"/>
  <c r="AA41" i="1"/>
  <c r="AV41" i="1"/>
  <c r="BK41" i="1"/>
  <c r="BK75" i="1"/>
  <c r="AV75" i="1"/>
  <c r="AA75" i="1"/>
  <c r="AB75" i="1"/>
  <c r="AX61" i="1"/>
  <c r="AF61" i="1"/>
  <c r="AE61" i="1"/>
  <c r="BM61" i="1"/>
  <c r="BM102" i="1"/>
  <c r="AX102" i="1"/>
  <c r="BK85" i="1"/>
  <c r="AB85" i="1"/>
  <c r="AV85" i="1"/>
  <c r="AA85" i="1"/>
  <c r="BK107" i="1"/>
  <c r="AD107" i="1"/>
  <c r="AC107" i="1"/>
  <c r="AA107" i="1"/>
  <c r="AV107" i="1"/>
  <c r="AB107" i="1"/>
  <c r="BK46" i="1"/>
  <c r="AV46" i="1"/>
  <c r="AB46" i="1"/>
  <c r="AA46" i="1"/>
  <c r="BL52" i="1"/>
  <c r="AW52" i="1"/>
  <c r="BK47" i="1"/>
  <c r="AB47" i="1"/>
  <c r="AV47" i="1"/>
  <c r="AA47" i="1"/>
  <c r="AW51" i="1"/>
  <c r="BL51" i="1"/>
  <c r="BL91" i="1"/>
  <c r="AD91" i="1"/>
  <c r="AW91" i="1"/>
  <c r="AC91" i="1"/>
  <c r="BL28" i="1" l="1"/>
  <c r="AW28" i="1"/>
  <c r="AW38" i="1"/>
  <c r="BL38" i="1"/>
  <c r="BM48" i="1"/>
  <c r="AX48" i="1"/>
  <c r="AF48" i="1"/>
  <c r="AE48" i="1"/>
  <c r="AW90" i="1"/>
  <c r="BL90" i="1"/>
  <c r="BL82" i="1"/>
  <c r="AW82" i="1"/>
  <c r="BL104" i="1"/>
  <c r="AC104" i="1"/>
  <c r="AW104" i="1"/>
  <c r="AD104" i="1"/>
  <c r="BL99" i="1"/>
  <c r="AW99" i="1"/>
  <c r="BM98" i="1"/>
  <c r="AX98" i="1"/>
  <c r="BL100" i="1"/>
  <c r="AW100" i="1"/>
  <c r="AX27" i="1"/>
  <c r="BM27" i="1"/>
  <c r="BM88" i="1"/>
  <c r="AX88" i="1"/>
  <c r="BM81" i="1"/>
  <c r="AX81" i="1"/>
  <c r="AW44" i="1"/>
  <c r="AD44" i="1"/>
  <c r="BL44" i="1"/>
  <c r="AC44" i="1"/>
  <c r="AX12" i="1"/>
  <c r="BM12" i="1"/>
  <c r="AF12" i="1"/>
  <c r="AE12" i="1"/>
  <c r="BN102" i="1"/>
  <c r="AY102" i="1"/>
  <c r="AD47" i="1"/>
  <c r="AC47" i="1"/>
  <c r="BL47" i="1"/>
  <c r="AW47" i="1"/>
  <c r="AX45" i="1"/>
  <c r="BM45" i="1"/>
  <c r="BL42" i="1"/>
  <c r="AW42" i="1"/>
  <c r="AW96" i="1"/>
  <c r="BL96" i="1"/>
  <c r="AG86" i="1"/>
  <c r="BN86" i="1"/>
  <c r="AY86" i="1"/>
  <c r="AH86" i="1"/>
  <c r="BM52" i="1"/>
  <c r="AX52" i="1"/>
  <c r="AX94" i="1"/>
  <c r="BM94" i="1"/>
  <c r="AX78" i="1"/>
  <c r="AF78" i="1"/>
  <c r="BM78" i="1"/>
  <c r="AE78" i="1"/>
  <c r="AY61" i="1"/>
  <c r="AH61" i="1"/>
  <c r="AG61" i="1"/>
  <c r="BN61" i="1"/>
  <c r="BM89" i="1"/>
  <c r="AX89" i="1"/>
  <c r="AH6" i="1"/>
  <c r="AG6" i="1"/>
  <c r="BN6" i="1"/>
  <c r="AY6" i="1"/>
  <c r="AF5" i="1"/>
  <c r="AE5" i="1"/>
  <c r="BM5" i="1"/>
  <c r="AX5" i="1"/>
  <c r="BL76" i="1"/>
  <c r="AD76" i="1"/>
  <c r="AW76" i="1"/>
  <c r="AC76" i="1"/>
  <c r="AE66" i="1"/>
  <c r="BM66" i="1"/>
  <c r="AF66" i="1"/>
  <c r="AX66" i="1"/>
  <c r="AY77" i="1"/>
  <c r="BN77" i="1"/>
  <c r="BM54" i="1"/>
  <c r="AX54" i="1"/>
  <c r="BM53" i="1"/>
  <c r="AX53" i="1"/>
  <c r="AC43" i="1"/>
  <c r="AW43" i="1"/>
  <c r="AD43" i="1"/>
  <c r="BL43" i="1"/>
  <c r="BM93" i="1"/>
  <c r="AX93" i="1"/>
  <c r="BL46" i="1"/>
  <c r="AD46" i="1"/>
  <c r="AW46" i="1"/>
  <c r="AC46" i="1"/>
  <c r="AG68" i="1"/>
  <c r="AH68" i="1"/>
  <c r="AY68" i="1"/>
  <c r="BN68" i="1"/>
  <c r="BM51" i="1"/>
  <c r="AX51" i="1"/>
  <c r="BL26" i="1"/>
  <c r="AW26" i="1"/>
  <c r="AE8" i="1"/>
  <c r="BM8" i="1"/>
  <c r="AF8" i="1"/>
  <c r="AX8" i="1"/>
  <c r="AW97" i="1"/>
  <c r="AD97" i="1"/>
  <c r="AC97" i="1"/>
  <c r="BL97" i="1"/>
  <c r="AJ83" i="1"/>
  <c r="AI83" i="1"/>
  <c r="AW7" i="1"/>
  <c r="AD7" i="1"/>
  <c r="AC7" i="1"/>
  <c r="BL7" i="1"/>
  <c r="AH65" i="1"/>
  <c r="AG65" i="1"/>
  <c r="BN65" i="1"/>
  <c r="AY65" i="1"/>
  <c r="AF91" i="1"/>
  <c r="AE91" i="1"/>
  <c r="AX91" i="1"/>
  <c r="BM91" i="1"/>
  <c r="BL85" i="1"/>
  <c r="AD85" i="1"/>
  <c r="AC85" i="1"/>
  <c r="AW85" i="1"/>
  <c r="AJ92" i="1"/>
  <c r="AI92" i="1"/>
  <c r="AX74" i="1"/>
  <c r="BM74" i="1"/>
  <c r="AX67" i="1"/>
  <c r="BM67" i="1"/>
  <c r="AF67" i="1"/>
  <c r="AE67" i="1"/>
  <c r="AF4" i="1"/>
  <c r="AE4" i="1"/>
  <c r="BM4" i="1"/>
  <c r="AX4" i="1"/>
  <c r="AX95" i="1"/>
  <c r="BM95" i="1"/>
  <c r="AX87" i="1"/>
  <c r="BM87" i="1"/>
  <c r="AW79" i="1"/>
  <c r="BL79" i="1"/>
  <c r="BL58" i="1"/>
  <c r="AD58" i="1"/>
  <c r="AC58" i="1"/>
  <c r="AW58" i="1"/>
  <c r="AD41" i="1"/>
  <c r="AW41" i="1"/>
  <c r="AC41" i="1"/>
  <c r="BL41" i="1"/>
  <c r="AX37" i="1"/>
  <c r="BM37" i="1"/>
  <c r="BN35" i="1"/>
  <c r="AY35" i="1"/>
  <c r="BL75" i="1"/>
  <c r="AD75" i="1"/>
  <c r="AW75" i="1"/>
  <c r="AC75" i="1"/>
  <c r="BL107" i="1"/>
  <c r="AW107" i="1"/>
  <c r="BM80" i="1"/>
  <c r="AX80" i="1"/>
  <c r="BM36" i="1"/>
  <c r="AX36" i="1"/>
  <c r="AY106" i="1"/>
  <c r="BN106" i="1"/>
  <c r="AC72" i="1"/>
  <c r="AW72" i="1"/>
  <c r="AD72" i="1"/>
  <c r="BL72" i="1"/>
  <c r="AF84" i="1"/>
  <c r="AE84" i="1"/>
  <c r="BM84" i="1"/>
  <c r="AX84" i="1"/>
  <c r="AF104" i="1" l="1"/>
  <c r="AE104" i="1"/>
  <c r="AX104" i="1"/>
  <c r="BM104" i="1"/>
  <c r="BM82" i="1"/>
  <c r="AX82" i="1"/>
  <c r="BM90" i="1"/>
  <c r="AX90" i="1"/>
  <c r="BM100" i="1"/>
  <c r="AX100" i="1"/>
  <c r="AX44" i="1"/>
  <c r="BM44" i="1"/>
  <c r="AE44" i="1"/>
  <c r="AF44" i="1"/>
  <c r="BN81" i="1"/>
  <c r="AY81" i="1"/>
  <c r="BN88" i="1"/>
  <c r="AY88" i="1"/>
  <c r="AX38" i="1"/>
  <c r="BM38" i="1"/>
  <c r="AY98" i="1"/>
  <c r="BN98" i="1"/>
  <c r="BM99" i="1"/>
  <c r="AX99" i="1"/>
  <c r="AH12" i="1"/>
  <c r="BN12" i="1"/>
  <c r="AY12" i="1"/>
  <c r="AG12" i="1"/>
  <c r="AY48" i="1"/>
  <c r="AH48" i="1"/>
  <c r="BN48" i="1"/>
  <c r="AG48" i="1"/>
  <c r="AX28" i="1"/>
  <c r="BM28" i="1"/>
  <c r="AY27" i="1"/>
  <c r="BN27" i="1"/>
  <c r="BN52" i="1"/>
  <c r="AY52" i="1"/>
  <c r="BN37" i="1"/>
  <c r="AY37" i="1"/>
  <c r="BN5" i="1"/>
  <c r="AY5" i="1"/>
  <c r="AH5" i="1"/>
  <c r="AG5" i="1"/>
  <c r="BN94" i="1"/>
  <c r="AY94" i="1"/>
  <c r="AY74" i="1"/>
  <c r="BN74" i="1"/>
  <c r="AJ86" i="1"/>
  <c r="AI86" i="1"/>
  <c r="AE41" i="1"/>
  <c r="AX41" i="1"/>
  <c r="AF41" i="1"/>
  <c r="BM41" i="1"/>
  <c r="BM58" i="1"/>
  <c r="AF58" i="1"/>
  <c r="AE58" i="1"/>
  <c r="AX58" i="1"/>
  <c r="AE85" i="1"/>
  <c r="AX85" i="1"/>
  <c r="AF85" i="1"/>
  <c r="BM85" i="1"/>
  <c r="AJ6" i="1"/>
  <c r="AI6" i="1"/>
  <c r="AG84" i="1"/>
  <c r="AH84" i="1"/>
  <c r="BN84" i="1"/>
  <c r="AY84" i="1"/>
  <c r="AG67" i="1"/>
  <c r="AH67" i="1"/>
  <c r="BN67" i="1"/>
  <c r="AY67" i="1"/>
  <c r="AY93" i="1"/>
  <c r="BN93" i="1"/>
  <c r="AF72" i="1"/>
  <c r="BM72" i="1"/>
  <c r="AX72" i="1"/>
  <c r="AE72" i="1"/>
  <c r="AX96" i="1"/>
  <c r="BM96" i="1"/>
  <c r="AX43" i="1"/>
  <c r="BM43" i="1"/>
  <c r="AF43" i="1"/>
  <c r="AE43" i="1"/>
  <c r="BM42" i="1"/>
  <c r="AX42" i="1"/>
  <c r="AF46" i="1"/>
  <c r="BM46" i="1"/>
  <c r="AX46" i="1"/>
  <c r="AE46" i="1"/>
  <c r="AF97" i="1"/>
  <c r="AE97" i="1"/>
  <c r="BM97" i="1"/>
  <c r="AX97" i="1"/>
  <c r="BN36" i="1"/>
  <c r="AY36" i="1"/>
  <c r="AY8" i="1"/>
  <c r="AH8" i="1"/>
  <c r="AG8" i="1"/>
  <c r="BN8" i="1"/>
  <c r="BN53" i="1"/>
  <c r="AY53" i="1"/>
  <c r="BN89" i="1"/>
  <c r="AY89" i="1"/>
  <c r="AF47" i="1"/>
  <c r="AE47" i="1"/>
  <c r="BM47" i="1"/>
  <c r="AX47" i="1"/>
  <c r="BM26" i="1"/>
  <c r="AX26" i="1"/>
  <c r="AE76" i="1"/>
  <c r="BM76" i="1"/>
  <c r="AX76" i="1"/>
  <c r="AF76" i="1"/>
  <c r="AX79" i="1"/>
  <c r="BM79" i="1"/>
  <c r="AG91" i="1"/>
  <c r="AH91" i="1"/>
  <c r="AY91" i="1"/>
  <c r="BN91" i="1"/>
  <c r="AY45" i="1"/>
  <c r="AH45" i="1"/>
  <c r="AG45" i="1"/>
  <c r="BN45" i="1"/>
  <c r="BN80" i="1"/>
  <c r="AY80" i="1"/>
  <c r="AY54" i="1"/>
  <c r="BN54" i="1"/>
  <c r="AJ65" i="1"/>
  <c r="AI65" i="1"/>
  <c r="AY95" i="1"/>
  <c r="BN95" i="1"/>
  <c r="AJ61" i="1"/>
  <c r="AI61" i="1"/>
  <c r="BN4" i="1"/>
  <c r="AG4" i="1"/>
  <c r="AY4" i="1"/>
  <c r="AH4" i="1"/>
  <c r="BN51" i="1"/>
  <c r="AY51" i="1"/>
  <c r="AY66" i="1"/>
  <c r="BN66" i="1"/>
  <c r="AH66" i="1"/>
  <c r="AG66" i="1"/>
  <c r="BM75" i="1"/>
  <c r="AE75" i="1"/>
  <c r="AX75" i="1"/>
  <c r="AF75" i="1"/>
  <c r="AX7" i="1"/>
  <c r="BM7" i="1"/>
  <c r="AF7" i="1"/>
  <c r="AE7" i="1"/>
  <c r="BN87" i="1"/>
  <c r="AY87" i="1"/>
  <c r="BM107" i="1"/>
  <c r="AF107" i="1"/>
  <c r="AE107" i="1"/>
  <c r="AX107" i="1"/>
  <c r="AH107" i="1"/>
  <c r="AG107" i="1"/>
  <c r="AJ68" i="1"/>
  <c r="AI68" i="1"/>
  <c r="AY78" i="1"/>
  <c r="AH78" i="1"/>
  <c r="AG78" i="1"/>
  <c r="BN78" i="1"/>
  <c r="AY28" i="1" l="1"/>
  <c r="BN28" i="1"/>
  <c r="BN44" i="1"/>
  <c r="AY44" i="1"/>
  <c r="AG44" i="1"/>
  <c r="AH44" i="1"/>
  <c r="AY100" i="1"/>
  <c r="BN100" i="1"/>
  <c r="AY90" i="1"/>
  <c r="BN90" i="1"/>
  <c r="BN38" i="1"/>
  <c r="AY38" i="1"/>
  <c r="BN104" i="1"/>
  <c r="AG104" i="1"/>
  <c r="AY104" i="1"/>
  <c r="AH104" i="1"/>
  <c r="BN82" i="1"/>
  <c r="AY82" i="1"/>
  <c r="AJ12" i="1"/>
  <c r="AI12" i="1"/>
  <c r="BN99" i="1"/>
  <c r="AY99" i="1"/>
  <c r="AI48" i="1"/>
  <c r="AJ48" i="1"/>
  <c r="AI45" i="1"/>
  <c r="AJ45" i="1"/>
  <c r="AY72" i="1"/>
  <c r="BN72" i="1"/>
  <c r="AH72" i="1"/>
  <c r="AG72" i="1"/>
  <c r="AJ8" i="1"/>
  <c r="AI8" i="1"/>
  <c r="AJ66" i="1"/>
  <c r="AI66" i="1"/>
  <c r="AY58" i="1"/>
  <c r="BN58" i="1"/>
  <c r="AH58" i="1"/>
  <c r="AG58" i="1"/>
  <c r="AJ91" i="1"/>
  <c r="AI91" i="1"/>
  <c r="AH97" i="1"/>
  <c r="AG97" i="1"/>
  <c r="BN97" i="1"/>
  <c r="AY97" i="1"/>
  <c r="AY79" i="1"/>
  <c r="BN79" i="1"/>
  <c r="BN107" i="1"/>
  <c r="AY107" i="1"/>
  <c r="AH76" i="1"/>
  <c r="AG76" i="1"/>
  <c r="BN76" i="1"/>
  <c r="AY76" i="1"/>
  <c r="AG46" i="1"/>
  <c r="AH46" i="1"/>
  <c r="BN46" i="1"/>
  <c r="AY46" i="1"/>
  <c r="AI5" i="1"/>
  <c r="AJ5" i="1"/>
  <c r="AJ67" i="1"/>
  <c r="AI67" i="1"/>
  <c r="BN26" i="1"/>
  <c r="AY26" i="1"/>
  <c r="AY7" i="1"/>
  <c r="BN7" i="1"/>
  <c r="AG7" i="1"/>
  <c r="AH7" i="1"/>
  <c r="AJ78" i="1"/>
  <c r="AI78" i="1"/>
  <c r="AH41" i="1"/>
  <c r="AY41" i="1"/>
  <c r="AG41" i="1"/>
  <c r="BN41" i="1"/>
  <c r="AJ4" i="1"/>
  <c r="AI4" i="1"/>
  <c r="AJ84" i="1"/>
  <c r="AI84" i="1"/>
  <c r="BN47" i="1"/>
  <c r="AY47" i="1"/>
  <c r="AH47" i="1"/>
  <c r="AG47" i="1"/>
  <c r="BN42" i="1"/>
  <c r="AH42" i="1"/>
  <c r="AG42" i="1"/>
  <c r="AY42" i="1"/>
  <c r="BN75" i="1"/>
  <c r="AY75" i="1"/>
  <c r="AH75" i="1"/>
  <c r="AG75" i="1"/>
  <c r="AG43" i="1"/>
  <c r="AY43" i="1"/>
  <c r="AH43" i="1"/>
  <c r="BN43" i="1"/>
  <c r="AH85" i="1"/>
  <c r="AG85" i="1"/>
  <c r="BN85" i="1"/>
  <c r="AY85" i="1"/>
  <c r="AY96" i="1"/>
  <c r="BN96" i="1"/>
  <c r="AJ104" i="1" l="1"/>
  <c r="AI104" i="1"/>
  <c r="AJ44" i="1"/>
  <c r="AI44" i="1"/>
  <c r="AJ97" i="1"/>
  <c r="AI97" i="1"/>
  <c r="AI43" i="1"/>
  <c r="AJ43" i="1"/>
  <c r="AJ75" i="1"/>
  <c r="AI75" i="1"/>
  <c r="AJ42" i="1"/>
  <c r="AI42" i="1"/>
  <c r="AI7" i="1"/>
  <c r="AJ7" i="1"/>
  <c r="AJ58" i="1"/>
  <c r="AI58" i="1"/>
  <c r="AJ47" i="1"/>
  <c r="AI47" i="1"/>
  <c r="AJ46" i="1"/>
  <c r="AI46" i="1"/>
  <c r="AI85" i="1"/>
  <c r="AJ85" i="1"/>
  <c r="AI76" i="1"/>
  <c r="AJ76" i="1"/>
  <c r="AJ72" i="1"/>
  <c r="AI72" i="1"/>
  <c r="AJ41" i="1"/>
  <c r="AI41" i="1"/>
</calcChain>
</file>

<file path=xl/sharedStrings.xml><?xml version="1.0" encoding="utf-8"?>
<sst xmlns="http://schemas.openxmlformats.org/spreadsheetml/2006/main" count="2766" uniqueCount="1152">
  <si>
    <t>Register of Manual Constraints</t>
  </si>
  <si>
    <t>Constraint Name</t>
  </si>
  <si>
    <t>Type</t>
  </si>
  <si>
    <t>Temperature</t>
  </si>
  <si>
    <t>Equation</t>
  </si>
  <si>
    <t>RHS</t>
  </si>
  <si>
    <t>Purpose</t>
  </si>
  <si>
    <t>Term 1</t>
  </si>
  <si>
    <t>Term 2</t>
  </si>
  <si>
    <t>Term 3</t>
  </si>
  <si>
    <t>Term 4</t>
  </si>
  <si>
    <t>Term 5</t>
  </si>
  <si>
    <t>Term 6</t>
  </si>
  <si>
    <t>Term 7</t>
  </si>
  <si>
    <t>Term 8</t>
  </si>
  <si>
    <t>Term 9</t>
  </si>
  <si>
    <t>Term 10</t>
  </si>
  <si>
    <t>Term 11</t>
  </si>
  <si>
    <t>Term 12</t>
  </si>
  <si>
    <t>Term 13</t>
  </si>
  <si>
    <t>Term 14</t>
  </si>
  <si>
    <t>Term 15</t>
  </si>
  <si>
    <t>istar1</t>
  </si>
  <si>
    <t>istar2</t>
  </si>
  <si>
    <t>istar3</t>
  </si>
  <si>
    <t>istar4</t>
  </si>
  <si>
    <t>istar5</t>
  </si>
  <si>
    <t>istar6</t>
  </si>
  <si>
    <t>istar7</t>
  </si>
  <si>
    <t>istar8</t>
  </si>
  <si>
    <t>istar9</t>
  </si>
  <si>
    <t>istar10</t>
  </si>
  <si>
    <t>istar11</t>
  </si>
  <si>
    <t>istar12</t>
  </si>
  <si>
    <t>istar13</t>
  </si>
  <si>
    <t>istar14</t>
  </si>
  <si>
    <t>istar15</t>
  </si>
  <si>
    <t>istarEnd</t>
  </si>
  <si>
    <t>iplus2</t>
  </si>
  <si>
    <t>iplus3</t>
  </si>
  <si>
    <t>iplus4</t>
  </si>
  <si>
    <t>iplus5</t>
  </si>
  <si>
    <t>iplus6</t>
  </si>
  <si>
    <t>iplus7</t>
  </si>
  <si>
    <t>iplus8</t>
  </si>
  <si>
    <t>iplus9</t>
  </si>
  <si>
    <t>iplus10</t>
  </si>
  <si>
    <t>iplus11</t>
  </si>
  <si>
    <t>iplus12</t>
  </si>
  <si>
    <t>iplus13</t>
  </si>
  <si>
    <t>iplus14</t>
  </si>
  <si>
    <t>iplus15</t>
  </si>
  <si>
    <t>iplusEnd</t>
  </si>
  <si>
    <t>Branch Constraints - Outage</t>
  </si>
  <si>
    <t>ARI_HAM_1_Branch_W_O_1</t>
  </si>
  <si>
    <t>Outage</t>
  </si>
  <si>
    <t>1.00 * ARI_HAM1.1</t>
  </si>
  <si>
    <t>ARI_HAM_2_Branch_W_O_1</t>
  </si>
  <si>
    <t>1.00 * ARI_HAM2.1</t>
  </si>
  <si>
    <t>ARI_HAM_1_Branch_M_O_1</t>
  </si>
  <si>
    <t>ARI_HAM_2_Branch_M_O_1</t>
  </si>
  <si>
    <t>ARI_HAM_1_Branch_S_O_1</t>
  </si>
  <si>
    <t>ARI_HAM_2_Branch_S_O_1</t>
  </si>
  <si>
    <t>ARI_HAM_1_Reverse_W_O_1</t>
  </si>
  <si>
    <t>-1.00 * ARI_HAM2.1</t>
  </si>
  <si>
    <t>The effect of this constraint is to manage pre contingent flows through Arapuni - Hamilton 2 circuit from Hamilton to Arapuni during Arapuni-Hamilton 1 circuit outage. This is to prevent Arapuni North Runback scheme operation in steady state. The limit is set at 95% of the rating of the circuit. </t>
  </si>
  <si>
    <t>-1.00*</t>
  </si>
  <si>
    <t>ARI_HAM2.1</t>
  </si>
  <si>
    <t>ARI_HAM_2_Reverse_W_O_1</t>
  </si>
  <si>
    <t>-1.00 * ARI_HAM1.1</t>
  </si>
  <si>
    <t>The effect of this constraint is to manage pre contingent flows through Arapuni - Hamilton 1 circuit from Hamilton to Arapuni during Arapuni-Hamilton 2 circuit outage. This is to prevent Arapuni North Runback scheme operation in steady state. The limit is set at 95% of the rating of the circuit. </t>
  </si>
  <si>
    <t>ARI_HAM1.1</t>
  </si>
  <si>
    <t>ARI_HAM_1_Reverse_M_O_1</t>
  </si>
  <si>
    <t xml:space="preserve">The effect of this constraint is to manage pre contingent flows through Arapuni - Hamilton 2 circuit from Hamilton to Arapuni during Arapuni-Hamilton 1 circuit outage. This is to prevent Arapuni North Runback scheme operation in steady state. The limit is set at 95% of the rating of the circuit. </t>
  </si>
  <si>
    <t>ARI_HAM_2_Reverse_M_O_1</t>
  </si>
  <si>
    <t>ARI_HAM_1_Reverse_S_O_1</t>
  </si>
  <si>
    <t>The effect of this constraint is to manage pre contingent flows through Arapuni - Hamilton 2 circuit from Hamilton to Arapuni during Arapuni - Hamilton 1 circuit outage. This is to prevent Arapuni North Runback scheme operation in steady state. The limit is set at 95% of the rating of the circuit.</t>
  </si>
  <si>
    <t>ARI_HAM_2_Reverse_S_O_1</t>
  </si>
  <si>
    <t>The effect of this constraint is to manage pre contingent flows through Arapuni - Hamilton 1 circuit from Hamilton to Arapuni during Arapuni - Hamilton 2 circuit outage. This is to prevent Arapuni North Runback scheme operation in steady state. The limit is set at 95% of the rating of the circuit.</t>
  </si>
  <si>
    <t>HAM_KPO_1_M_O_2A</t>
  </si>
  <si>
    <t>-1.0 * HAM_KPO2.1</t>
  </si>
  <si>
    <t>The effect of this constraint is to manage flows through the Hamilton Karapiro circuit 2 for a contingency of a Karapiro generator unit when Hamilton Karapiro circuit 1 is out of service.</t>
  </si>
  <si>
    <t>-1.0*</t>
  </si>
  <si>
    <t>HAM_KPO2.1</t>
  </si>
  <si>
    <t/>
  </si>
  <si>
    <t>HAM_KPO_1_S_O_2A</t>
  </si>
  <si>
    <t>HAM_KPO_1_W_O_2A</t>
  </si>
  <si>
    <t>HAM_KPO_2_M_O_2A</t>
  </si>
  <si>
    <t>-1.0 * HAM_KPO1.1</t>
  </si>
  <si>
    <t>The effect of this constraint is to manage flows through the Hamilton Karapiro circuit 1 for a contingency of a Karapiro generator unit when Hamilton Karapiro circuit 2 is out of service.</t>
  </si>
  <si>
    <t>HAM_KPO1.1</t>
  </si>
  <si>
    <t>HAM_KPO_2_S_O_2A</t>
  </si>
  <si>
    <t>HAM_KPO_2_W_O_2A</t>
  </si>
  <si>
    <t>RDF_T4_O_1</t>
  </si>
  <si>
    <t>N/A</t>
  </si>
  <si>
    <t>-1 * RDF_T5.M5</t>
  </si>
  <si>
    <t>The effect of this constraint is to manage flows through Redclyffe-T5 during an outage of Redclyffe-T4A and T4B with low Tuai generation.
This constraint prevents Redclyffe-T5's load from exceeding 249 MVA, which is Redclyffe-T5's protection limit. The limit is modeled on the MV winding of T5.</t>
  </si>
  <si>
    <t>-1*</t>
  </si>
  <si>
    <t>RDF_T5.M5</t>
  </si>
  <si>
    <t>RDF_T5_W_O_1</t>
  </si>
  <si>
    <t>1 * RDF_T4A.T4A + 1 * RDF_T4B.T4B</t>
  </si>
  <si>
    <t>The effect of this constraint is to manage flows through Redclyffe-T4AB during an outage of Redclyffe-T5 with low Tuai generation.</t>
  </si>
  <si>
    <t>+1*</t>
  </si>
  <si>
    <t>RDF_T4A.T4A</t>
  </si>
  <si>
    <t>RDF_T4B.T4B</t>
  </si>
  <si>
    <t>RDF_T5_M_O_1</t>
  </si>
  <si>
    <t>RDF_T5_S_O_1</t>
  </si>
  <si>
    <t>BPE_WDV_1_Branch_M_O_1A</t>
  </si>
  <si>
    <t>-1 * BPE_WDV2.1</t>
  </si>
  <si>
    <t>The effect of this constraint is to manage flows through Bunnythorpe-Woodville-2 pre-contingently to prevent the operation of the Bunnythorpe -Woodville Circuit Overload Scheme in steady state during outages of Bunnythorpe-Woodville-1, with or without a split between Woodville and Masterton. The constraint reduces the loading on the circuit to below 291A, which is the Shoulder Operational Limit of the scheme. The Shoulder Nominal Trip Setting of the scheme is 300A.</t>
  </si>
  <si>
    <t>BPE_WDV2.1</t>
  </si>
  <si>
    <t>BPE_WDV_1_Branch_S_O_1A</t>
  </si>
  <si>
    <t>The effect of this constraint is to manage flows through Bunnythorpe-Woodville-2 pre-contingently to prevent the operation of the Bunnythorpe -Woodville Circuit Overload Scheme in steady state during outages of Bunnythorpe-Woodville-1, with or without a split between Woodville and Masterton. The constraint reduces the loading on the circuit to below 291A, which is the Summer Operational Limit of the scheme. The Summer Nominal Trip Setting of the scheme is 300A.</t>
  </si>
  <si>
    <t>BPE_WDV_1_Branch_W_O_1A</t>
  </si>
  <si>
    <t>The effect of this constraint is to manage flows through Bunnythorpe-Woodville-2 pre-contingently to prevent the operation of the Bunnythorpe -Woodville Circuit Overload Scheme in steady state during outages of Bunnythorpe-Woodville-1, with or without a split between Woodville and Masterton. The constraint reduces the loading on the circuit to below 340A, which is the Winter Operational Limit of the scheme. The Winter Nominal Trip Setting of the scheme is 350A.</t>
  </si>
  <si>
    <t>BPE_WDV_2_Branch_M_O_1A</t>
  </si>
  <si>
    <t>-1 * BPE_WDV1.1</t>
  </si>
  <si>
    <t>The effect of this constraint is to manage flows through Bunnythorpe-Woodville-1 pre-contingently to prevent the operation of the Bunnythorpe -Woodville Circuit Overload Scheme in steady state during outages of Bunnythorpe-Woodville-2, with or without a split between Woodville and Masterton. The constraint reduces the loading on the circuit to below 291A, which is the Shoulder Operational Limit of the scheme. The Shoulder Nominal Trip Setting of the scheme is 300A.</t>
  </si>
  <si>
    <t>BPE_WDV1.1</t>
  </si>
  <si>
    <t>BPE_WDV_2_Branch_S_O_1A</t>
  </si>
  <si>
    <t>The effect of this constraint is to manage flows through Bunnythorpe-Woodville-1 pre-contingently to prevent the operation of the Bunnythorpe -Woodville Circuit Overload Scheme in steady state during outages of Bunnythorpe-Woodville-2, with or without a split between Woodville and Masterton. The constraint reduces the loading on the circuit to below 291A, which is the Summer Operational Limit of the scheme. The Summer Nominal Trip Setting of the scheme is 300A.</t>
  </si>
  <si>
    <t>BPE_WDV_2_Branch_W_O_1A</t>
  </si>
  <si>
    <t>The effect of this constraint is to manage flows through Bunnythorpe-Woodville-1 pre-contingently to prevent the operation of the Bunnythorpe -Woodville Circuit Overload Scheme in steady state during outages of Bunnythorpe-Woodville-2, with or without a split between Woodville and Masterton. The constraint reduces the loading on the circuit to below 340A, which is the Winter Operational Limit of the scheme. The Winter Nominal Trip Setting of the scheme is 350A.</t>
  </si>
  <si>
    <t>HWA_SFD_1_S_O_2</t>
  </si>
  <si>
    <t xml:space="preserve"> -1 *WGN_WVY1.1</t>
  </si>
  <si>
    <t>The effect of this constraint is to manage flows through the Wanganui-Waverley-1 circuit during high Patea, Whareroa and Waipipi generation and / or low Hawera, Waverley and Whareroa load when the Hawera-Stratford-1 is out of service to avoid steady-state thermal overload.</t>
  </si>
  <si>
    <t>WGN_WVY1.1</t>
  </si>
  <si>
    <t>HWA_SFD_1_M_O_2</t>
  </si>
  <si>
    <t>HWA_SFD_1_W_O_2</t>
  </si>
  <si>
    <t>EDG_T5_W_O_1</t>
  </si>
  <si>
    <t>1 * EDG_OWH2.1</t>
  </si>
  <si>
    <t>The effect of this constraint is to pre-contingently manage flows through the Edgecumbe-Owhata-2 circuit, from Edgecumbe to Owhata, during an outage of Edgecumbe-T5 with both Edgecumbe-Kawerau-1 and Edgecumbe-Kawerau-2 circuits in-service.
This will prevent the Edgecumbe-Owhata Circuit Overload Protection Scheme operating in steady-state during high generation from the Kawerau and Edgecumbe region. The constraint's limit is set to 95% of the special protection scheme's trigger value.</t>
  </si>
  <si>
    <t>1*</t>
  </si>
  <si>
    <t>EDG_OWH2.1</t>
  </si>
  <si>
    <t>Stability Constraints - Outage</t>
  </si>
  <si>
    <t>COL_OTI_2orCLH_COLorAPS_CLHorAPS_OTI_STABILITY_O_1</t>
  </si>
  <si>
    <t xml:space="preserve"> -1 * COL_OTI1.1 + 1 * COL_OTI2.1 + 1 * DOB_GYM.1</t>
  </si>
  <si>
    <t>The effect of this constraint is to manage flows through the Coleridge-Otira 1 circuit during an outage of the Coleridge-Otira 2 circuit or through the Coleridge-Otira 2 circuit during an outage of any segment of the Coleridge-Otira 1 circuit for a contingency of the Dobson-Greymouth circuit during periods of high Grid Zone 12 load and low generation by bringing on Kumara generation to avoid voltage instability occurring.</t>
  </si>
  <si>
    <t>COL_OTI1.1</t>
  </si>
  <si>
    <t>COL_OTI2.1</t>
  </si>
  <si>
    <t>DOB_GYM.1</t>
  </si>
  <si>
    <t>COL_HOR_2&amp;3_O_1A_z</t>
  </si>
  <si>
    <t>1 * COL_OTI2.1 + -1 * COL_OTI1.1</t>
  </si>
  <si>
    <t>The effect of this constraint is to limit generation from Coleridge Power Station for voltage stability reasons when Coleridge-Hororata 2 and 3 are out of service.</t>
  </si>
  <si>
    <t>CYD_ROX_1_or_2_STABILITY_O_1</t>
  </si>
  <si>
    <t>1 * CYD_ROX1.1 + 1 * LIV_NSY.1 + 1 * CYD_ROX2.1</t>
  </si>
  <si>
    <t>The effect of this constraint is to manage flows through Clyde-Roxburgh-1, Clyde-Roxburgh-2 and Livingstone-Naseby for a contingency on either Clyde-Roxburgh-1 or Clyde-Roxburgh-2 circuits during an outage of Clyde-Roxburgh-2 or Clyde-Roxburgh-1 circuits with high GZ14 import to avoid voltage collapse.</t>
  </si>
  <si>
    <t>HWA_SFD_1_STABILITY_O_1</t>
  </si>
  <si>
    <t>-1 * HWA_WVY1.1</t>
  </si>
  <si>
    <t>The effect of this constraint is to manage flows through Hawera_Waverly during Low Patea generation and/or no Whareroa generation when Hawera_Stratford is out of service.This constraint assists with precontingent voltage management at Hawera and covers for a loss of Bunnythorpe Wanganui 1or 2.</t>
  </si>
  <si>
    <t>ISL_KIK1_or_2_or_3_TOP_SOUTH_ISLAND_STABILITY_O_1A</t>
  </si>
  <si>
    <t>-1 * ISL_KIK3.2 + 1 * ISL_KIK1.1 + -1 * ISL_KIK2.2</t>
  </si>
  <si>
    <t>The effect of this constraint is to manage flows through the Islington-Kikiwa-1, 2 and 3 circuits for a contingency of either of the two remaining in service circuits during low Nelson area generation and / or high Nelson area load, when 1 of the 3 circuits is on outage to avoid voltage instability.</t>
  </si>
  <si>
    <t>ISL_TKB_1_or_TKB_TWZ_1_STABILITY_O_1B</t>
  </si>
  <si>
    <t>-1 * ASB_TIM_TWZ2.3 + 1 * LIV_NWD1.1 + -1 * ASB_TIM_TWZ1.3</t>
  </si>
  <si>
    <t>The effect of this constraint is to manage flows through Ashburton-Timaru-Twizel 1 and 2 and Livingstone-Norwood for a contingency of one of these 220kV circuits when Islington - Tekapo B or Tekapo B - Twizel 1 is out of service. This is to ensure voltage stability limits are not exceeded during periods when load in the Upper South Island is high.</t>
  </si>
  <si>
    <t>MAN_NMA_1_or_2_MAN_INTERTRIP_DISABLED_O_1</t>
  </si>
  <si>
    <t>1 * MAN_NMA1.1 + 1 * MAN_NMA2.1 + 1 * MAN_NMA3.1 + -1 * INV_MAN.1</t>
  </si>
  <si>
    <t>The effect of this constraint is to manage flows through Manapouri North Makarewa 1 or 2,Manapouri-North Makarewa-3 and Invercargill-Manapouri-2 for a contingency of Manapouri North Makarewa 2 or 1 when Manapouri North Makarewa 1 or 2 is out of service for stability reasons when Manapouri Intertrip is Disabled.</t>
  </si>
  <si>
    <t>WELLINGTON_STABILITY_MGM_MST_1_or_MGM_WDV_1_O_1D</t>
  </si>
  <si>
    <t>1 * BPE_PRM_HAY1.1 + 1 * BPE_PRM_HAY2.1 + -1 * HAY_WIL_LTN1.1 +- 1 * HAY_WIL_LTN2.1</t>
  </si>
  <si>
    <t xml:space="preserve">The effect of this constraint is to manage flows through Bunnythorpe-Paraparaumu-Haywards-1 and 2, and Haywards-Wilton-Linton-1 and 2 circuits for a contingency of one of the circuits during high HVDC south transfer to avoid voltage collapse when Mangamaire-Masterton-1 or Mangamaire-Woodville-1 is out of service or a split is in place between Woodville and Masterton. </t>
  </si>
  <si>
    <t>WEST_COAST_SPLIT_STABILITY_O_1A</t>
  </si>
  <si>
    <t>-1 * COL_HOR2.1 + -1 * COL_HOR3.1</t>
  </si>
  <si>
    <t>The effect of this constraint is to manage voltage stability in GZ12 during periods of low generation and high load when one of the following is out of service: Greymouth-Kumara, Dobson-Greymouth.</t>
  </si>
  <si>
    <t>WEST_COAST_STABILITY_LOW_GENERATION_O_1A</t>
  </si>
  <si>
    <t>-1 * COL_HOR2.1 + -1 * COL_HOR3.1 + 1 * DOB_RFN_IGH1.2 + 1 * DOB_RFN_IGH2.2</t>
  </si>
  <si>
    <t xml:space="preserve">The effect of this constraint is to manage voltage stability in GZ12 during periods of low generation and high load during outages that do not split the West Coast.	
</t>
  </si>
  <si>
    <t>COL_HOR2.1</t>
  </si>
  <si>
    <t>COL_HOR3.1</t>
  </si>
  <si>
    <t>DOB_RFN_IGH1.2</t>
  </si>
  <si>
    <t>DOB_RFN_IGH2.2</t>
  </si>
  <si>
    <t>Thermal or Static Constraints - Permanent</t>
  </si>
  <si>
    <t>BPE_MTR_1_Branch_S_P_1</t>
  </si>
  <si>
    <t>Permanent</t>
  </si>
  <si>
    <t>1 * BPE_MTR1.1</t>
  </si>
  <si>
    <t>The effect of this constraint is to manage flows through the Bunnythorpe-Mataroa-1 circuit. This is to prevent the Bunnythorpe-Mataroa Circuit Overload Special Protection Scheme operating in steady state under certain system conditions.</t>
  </si>
  <si>
    <t>BPE_MTR1.1</t>
  </si>
  <si>
    <t>BPE_MTR_1_Branch_M_P_1</t>
  </si>
  <si>
    <t>BPE_MTR_1_Branch_W_P_1</t>
  </si>
  <si>
    <t>BRB_T2&amp;T3_P_1</t>
  </si>
  <si>
    <t> -1 * BRB_T2.T2 + -1 * BRB_T3.T3</t>
  </si>
  <si>
    <t>The effect of this constraint is to manage pre-contingent flows through Bream Bay T2 and T3 during high Bream Bay generation and low Bream Bay load. Based on the Grid Owner's offer, the maximum permissible combined loading of these transformers is 200MVA, which corresponds to their combined continuous rating. The constraint RHS has been set 1MVA below this limit to account for MVAR flow through the transformers. The Bream Bay Transformer Overload Protection scheme will operate at 116/121 MVA (Summer /Winter) post-contingently.</t>
  </si>
  <si>
    <t>BRB_T2.T2 </t>
  </si>
  <si>
    <t>BRB_T3.T3</t>
  </si>
  <si>
    <t>Thermal or Static Constraints - Outage</t>
  </si>
  <si>
    <t>HOR_KBY_ISL_1_M_O_1</t>
  </si>
  <si>
    <t>-1.03 * GYM_KUM.1 + 0.78 * HOR_KBY_ISL2.1</t>
  </si>
  <si>
    <t>The effect of this constraint is to manage flows through Greymouth-Kumara for a contingency of Hororata-Kimberley-Islington-2 during high West Coast generation and low West Coast load when Hororata-Kimberley-Islington-1 is out of service.</t>
  </si>
  <si>
    <t>-1.03*</t>
  </si>
  <si>
    <t>GYM_KUM.1</t>
  </si>
  <si>
    <t>+0.78*</t>
  </si>
  <si>
    <t>HOR_KBY_ISL2.1</t>
  </si>
  <si>
    <t>HOR_KBY_ISL_1_S_O_1</t>
  </si>
  <si>
    <t>-1.03 * GYM_KUM.1 + 0.79 * HOR_KBY_ISL2.1</t>
  </si>
  <si>
    <t>+0.79*</t>
  </si>
  <si>
    <t>HOR_KBY_ISL_1_W_O</t>
  </si>
  <si>
    <t>-1.00 * GYM_KUM.1 + 0.89 * HOR_KBY_ISL2.1</t>
  </si>
  <si>
    <t>The effect of this constraint is to manage flows through Greymouth_Kumara for a contingency of Hororata_Kimberley_Islington_2 during high West Coast generation and low West Coast load when Hororata_Kimberley_Islington_1 is out of service.</t>
  </si>
  <si>
    <t>HOR_KBY_ISL_2_M_O_1</t>
  </si>
  <si>
    <t>-1.03 * GYM_KUM.1 + 0.79 * HOR_KBY_ISL1.1</t>
  </si>
  <si>
    <t>The effect of this constraint is to manage flows through Greymouth-Kumara for a contingency of Hororata-Kimberley-Islington-1 during high West Coast generation and low West Coast load when Hororata-Kimberley-Islington-2 is out of service.</t>
  </si>
  <si>
    <t>HOR_KBY_ISL1.1</t>
  </si>
  <si>
    <t>HOR_KBY_ISL_2_S_O_1</t>
  </si>
  <si>
    <t>-1.03 * GYM_KUM.1 + 0.8 * HOR_KBY_ISL1.1</t>
  </si>
  <si>
    <t>+0.8*</t>
  </si>
  <si>
    <t>HOR_KBY_ISL_2_W_O</t>
  </si>
  <si>
    <t>-1 * GYM_KUM.1 + 0.89 * HOR_KBY_ISL1.1</t>
  </si>
  <si>
    <t>The effect of this constraint is to manage flows through Greymouth_Kumara for a contingency of Hororata_Kimberley_Islington_1 during high West Coast generation and low West Coast load when Hororata_Kimberley_Islington_2 is out of service.</t>
  </si>
  <si>
    <t>Stability Constraints - Permanent</t>
  </si>
  <si>
    <t>GZ14_EXPORT_FREQUENCY_LIMIT_P_1</t>
  </si>
  <si>
    <t>-1 * NSY_ROX.1 + -1 * CYD_TWZ2.1 + -1 * CYD_TWZ1.1</t>
  </si>
  <si>
    <t>The effect of this constraint is to manage flows through Clyde-Cromwell-Twizel-1 or Clyde-Cromwell-Twizel-2 or Naseby-Roxburgh for a contingency of this circuit when the other two circuits are out of service in order to avoid frequency instability. It will also be used to manage flows through Clyde-Cromwell-Twizel-1 and Clyde-Cromwell-Twizel-2 when Naseby-Roxburgh is out of service and Clyde-Cromwell-Twizel-1 and Clyde-Cromwell-Twizel-2 have been declared a double circuit contingency risk in order to avoid frequency instability.</t>
  </si>
  <si>
    <t>NSY_ROX.1</t>
  </si>
  <si>
    <t>CYD_TWZ2.1</t>
  </si>
  <si>
    <t>CYD_TWZ1.1</t>
  </si>
  <si>
    <t>GZ14_EXPORT_FREQUENCY_LIMIT_P_2</t>
  </si>
  <si>
    <t>-1 * CYD_ROX1.1 + -1 * CYD_ROX2.1 + -1 * NSY_ROX.1</t>
  </si>
  <si>
    <t>The effect of this constraint is to manage flows through Clyde-Roxburgh-1 or Clyde-Roxburgh-2 or Naseby-Roxburgh for a contingency of this circuit when the other two circuits are out of service in order to avoid frequency instability. It will also be used to manage flows through Clyde-Roxburgh-1 and Clyde-Roxburgh-2 when Naseby-Roxburgh is out of service and Clyde-Roxburgh-1 and Clyde-Roxburgh-2 have been declared a double circuit contingency risk in order to avoid frequency instability.</t>
  </si>
  <si>
    <t>CYD_ROX1.1</t>
  </si>
  <si>
    <t>CYD_ROX2.1</t>
  </si>
  <si>
    <t>GZ14_IMPORT_STABILITY_P_1A</t>
  </si>
  <si>
    <t>-1 * CYD_TWZ2.2 + 1 * LIV_NSY.1 + -1 * CYD_TWZ1.2</t>
  </si>
  <si>
    <t>The effect of this constraint is to manage flows through Clyde-Cromwell-Twizel 1 and 2 and Livingstone-Naseby-1 for a contingency of one of these circuits during high GZ14 import to avoid voltage collapse.</t>
  </si>
  <si>
    <t>HLY_SFD_Stability_P_z</t>
  </si>
  <si>
    <t>-1 * HLY_SFD.1 + 1 * SFD_TMN1.1</t>
  </si>
  <si>
    <t>To limit pre-contingency flows from SFD to HLY and SFD to TMN to set maximum stability limit for a single contingency during high Taranaki generation and high north flow.</t>
  </si>
  <si>
    <t>MAN_INTERTRIP_DISABLED_STABILITY_P_1</t>
  </si>
  <si>
    <t>The effect of this constraint is to manage Manapōuri generation output to reduce the risk of transient stability issues for a three-phase fault on Manapōuri-North Makarewa 1, Manapōuri-North Makarewa 2, Manapōuri-North Makarewa 3, or Invercargill-Manapōuri 2, when the Manapouri intertrip scheme is disabled.</t>
  </si>
  <si>
    <t>MAN_INTERTRIP_ENABLED_STABILITY_P_1</t>
  </si>
  <si>
    <t>The effect of this constraint is to manage Manapōuri generation output to reduce the risk of transient stability issues for a three-phase fault on Manapōuri-North Makarewa 1, Manapōuri-North Makarewa 2, Manapōuri-North Makarewa 3, or Invercargill-Manapōuri 2,  when the Manapouri intertrip scheme is Enabled. During an outage of one of these four circuits, the RHS will decrease to 700MW for the outage's duration.</t>
  </si>
  <si>
    <t>SOUTHLAND_STABILITY_P_1E</t>
  </si>
  <si>
    <t>-1 * INV_ROX1.1 + -1 * INV_ROX2.1 + 1 * KIW_GOR_TMH1.1 + 1 * NMA_GOR_TMH2.1 + 1 * EDN_INV.1</t>
  </si>
  <si>
    <t>The effect of this constraint is to manage flows into the lower Southland region through Invercargill-Roxburgh 1 and 2, Kaiwera-Gore-North Makarewa 1, North Makarewa-Gore-Three Mile Hill 2, and Edendale-Invercargill 1 circuits to avoid voltage collapse during low Southland generation and / or high Southland load.</t>
  </si>
  <si>
    <t>INV_ROX1.1</t>
  </si>
  <si>
    <t>INV_ROX2.1</t>
  </si>
  <si>
    <t>KIW_GOR_NMA1.1</t>
  </si>
  <si>
    <t>NMA_GOR_TMH2.1</t>
  </si>
  <si>
    <t>EDN_INV.1</t>
  </si>
  <si>
    <t>UPPER_SOUTH_ISLAND_STABILITY_P_1C</t>
  </si>
  <si>
    <t xml:space="preserve"> -1 * ASB_TIM_TWZ2.3 + -1 * ISL_TKB.1 + 1 * LIV_NWD1.1 + -1 * ASB_TIM_TWZ1.3</t>
  </si>
  <si>
    <t>The effect of this constraint is to manage flows through Ashburton-Timaru-Twizel 1 and 2, Livingstone-Norwood and Islington-Tekapo B for a contingency of one of these 220kV circuits. This is to ensure voltage stability limits are not exceeded during periods when load in the Upper South Island is high.</t>
  </si>
  <si>
    <t>ASB_TIM_TWZ2.3</t>
  </si>
  <si>
    <t>ISL_TKB.1</t>
  </si>
  <si>
    <t>LIV_NWD1.1</t>
  </si>
  <si>
    <t>ASB_TIM_TWZ1.3</t>
  </si>
  <si>
    <t>UPPER_NORTH_ISLAND_STABILITY_P_1H</t>
  </si>
  <si>
    <t>-1 * HLY_OHW1.1 + -1 * HLY_OHW2.1 + -1 * HLY_SFD.1 + -1 * HLY_TWH1.1 + 1 * OHW_OTA1.1 + 1 * OHW_OTA2.1 + 1 * OTA_HTU_WKM1.1 + 1 * OTA_HTU_WKM2.1 + -1 * PAK_WKM1.2 + -1 * PAK_WKM2.2 + -1 * BOB_HAM1.1 + 1 * ARI_BOB1.1</t>
  </si>
  <si>
    <t>The effect of this constraint is to manage flows through all transmission lines into the upper North Island region, for a contingency of either the largest connected generator or a major 220kV circuit in the region, to maintain post-contingent voltage stability.</t>
  </si>
  <si>
    <t>HLY_OHW1.1</t>
  </si>
  <si>
    <t>HLY_OHW2.1</t>
  </si>
  <si>
    <t>HLY_SFD.1</t>
  </si>
  <si>
    <t>HLY_TWH1.1</t>
  </si>
  <si>
    <t>OHW_OTA1.1</t>
  </si>
  <si>
    <t>OHW_OTA2.1</t>
  </si>
  <si>
    <t>OTA_HTU_WKM1.1</t>
  </si>
  <si>
    <t>OTA_HTU_WKM2.1</t>
  </si>
  <si>
    <t>PAK_WKM1.2</t>
  </si>
  <si>
    <t>PAK_WKM2.2</t>
  </si>
  <si>
    <t>BOB_HAM1.1</t>
  </si>
  <si>
    <t>ARI_BOB1.1</t>
  </si>
  <si>
    <t>WELLINGTON_STABILITY_P_1E</t>
  </si>
  <si>
    <t>1 * BPE_PRM_HAY1.1 + 1 * BPE_PRM_HAY2.1 + -1 * HAY_WIL_LTN1.1 + -1 * HAY_WIL_LTN2.1 + -1 * MGM_WDV1.1</t>
  </si>
  <si>
    <t xml:space="preserve">The effect of this constraint is to manage flows through Bunnythorpe-Paraparaumu-Haywards-1 and 2, Haywards-Wilton-Linton-1 and 2 and Mangamaire-Woodville-1 circuits during high HVDC south transfer to avoid voltage collapse. </t>
  </si>
  <si>
    <t>Market Node Constraints</t>
  </si>
  <si>
    <t>ARG1101 BRR0_MW_Min</t>
  </si>
  <si>
    <t>1 * ARG1101 BRR0 ENOF</t>
  </si>
  <si>
    <t>The effect of this constraint is to offer an alternative operational measure to manage the post-contingent thermal and/or voltage violations in the Nelson region during outages, and when necessary.</t>
  </si>
  <si>
    <t>ARG1101 BRR0 ENOF</t>
  </si>
  <si>
    <t>BWK1101 WPI0 MW_Min</t>
  </si>
  <si>
    <t xml:space="preserve"> 1 * BWK1101 WPI0 ENOF</t>
  </si>
  <si>
    <t xml:space="preserve">A new manual Market Node constraint has been created for use during outages in the Southland area to bring on WPI  for Voltage support and GZ14 voltage stability. </t>
  </si>
  <si>
    <t>COL0661 COL0 MW_Min</t>
  </si>
  <si>
    <t xml:space="preserve">1 * COL0661 COL0 ENOF </t>
  </si>
  <si>
    <t>The effect of this constraint is to manage post contingent voltages during low low generation and high load at Hororata and Kimberley 66kV when Coleridge Otira 2 and Castle-Hill Coleridge 1 are out of service</t>
  </si>
  <si>
    <t>HRP2201 HRP0 MW Max</t>
  </si>
  <si>
    <t xml:space="preserve">1 *HRP2201 HRP0 ENOF </t>
  </si>
  <si>
    <t>The effect of this constraint is to offer an alternative operational measure to  manage the post-contingent thermal and/or voltage violations due to high generation from HRP during relevant outages in the wider area, and when necessary.</t>
  </si>
  <si>
    <t>HRP2201 HRP0 ENOF</t>
  </si>
  <si>
    <t>HWB0331 WPI0 MW_Min</t>
  </si>
  <si>
    <t xml:space="preserve"> 1 * HWB0331 WPI0 ENOF</t>
  </si>
  <si>
    <t xml:space="preserve">A new manual Market Node constraint has been created for use during outages in the Southland area to bring on WPI  for Voltage support. </t>
  </si>
  <si>
    <t>KAW1101 KAG0 MW_Min</t>
  </si>
  <si>
    <t>1 * KAW1101 KAG0 ENOF</t>
  </si>
  <si>
    <t>The effect of this constraint is to offer an alternative operational measure to prevent Geothermal generation being dispatched below their minimum safe operating levels during periods of zero pricing. Minimum generation can be 70MW for upto 4hrs only.</t>
  </si>
  <si>
    <t xml:space="preserve"> KAW1101 KAG0 ENOF</t>
  </si>
  <si>
    <t>KAW2201 KAW0 MW Min</t>
  </si>
  <si>
    <t xml:space="preserve">1 *KAW2201 KAW0 ENOF </t>
  </si>
  <si>
    <t xml:space="preserve">The effect of this constraint is to offer an alternative operational measure to prevent Geothermal generation being dispatched below their minimum safe operating levels during periods of zero pricing. </t>
  </si>
  <si>
    <t xml:space="preserve">KAW2201 KAW0 ENOF </t>
  </si>
  <si>
    <t>KAW0112 ONU0 MW_Min</t>
  </si>
  <si>
    <t>1 *KAW0112 ONU0 ENOF</t>
  </si>
  <si>
    <t>KAW0112 ONU0 ENOF</t>
  </si>
  <si>
    <t>KAW2201 TAM0 MW Min</t>
  </si>
  <si>
    <t>1 *KAW2201 TAM0 ENOF</t>
  </si>
  <si>
    <t>KAW2201 TAM0 ENOF</t>
  </si>
  <si>
    <t>KPA1101 KPI1 MW_Min</t>
  </si>
  <si>
    <t xml:space="preserve">1 * KPA1101 KPI1 ENOF </t>
  </si>
  <si>
    <t xml:space="preserve">A new manual Market Node constraint has been created for use during outages in the Taranaki  area to bring on KPI for Voltage support. </t>
  </si>
  <si>
    <t>KUM0661 KUM0_Min</t>
  </si>
  <si>
    <t xml:space="preserve">1 * KUM0661 KUM0 ENOF </t>
  </si>
  <si>
    <t>The effect of this constraint is to manage post contingent voltages at Hokitika, Kumara, Greymouth and Dobson during  a West Coast split via Coleridge-Otira-1 and 2.</t>
  </si>
  <si>
    <t>MHO331 MHO0_Min</t>
  </si>
  <si>
    <t xml:space="preserve"> 1 * MHO0331 MHO0 ENOF</t>
  </si>
  <si>
    <t xml:space="preserve">A new manual Market Node constraint has been created for use during outages in the Bunnythorpe area to bring on MHO G1  for Voltage support. </t>
  </si>
  <si>
    <t>MKE1101 MKE1 MW_Min</t>
  </si>
  <si>
    <t>1 * MKE1101 MKE1 ENOF</t>
  </si>
  <si>
    <t>The effect of this constraint is to manage voltage stability for an extended contingent event of Stratford T9 during low generation and high load at Taranaki 110kV that has no 110kV splits in place and when Stratford T10 is out of service or vice versa.</t>
  </si>
  <si>
    <t>NAP2201 NAP0 MW_Min</t>
  </si>
  <si>
    <t>1 *NAP2201 NAP0 ENOF</t>
  </si>
  <si>
    <t>The effect of this constraint is to offer an alternative operational measure to prevent Geothermal generation being dispatched below their minimum safe operating levels during periods of zero pricing. Minimum generation can be 130MW for upto 4hrs only.</t>
  </si>
  <si>
    <t>NAP2201 NAP0 ENOF</t>
  </si>
  <si>
    <t xml:space="preserve"> NAP2202 NTM0 MW_Min</t>
  </si>
  <si>
    <t>1 *NAP2202 NTM0 ENOF</t>
  </si>
  <si>
    <t>NAP2202 NTM0 ENOF</t>
  </si>
  <si>
    <t xml:space="preserve">OKI2201 OKI0 MW_Min </t>
  </si>
  <si>
    <t>1 * OKI2201 OKI0 ENOF</t>
  </si>
  <si>
    <t>OKI2201 OKI0 ENOF</t>
  </si>
  <si>
    <t>PPI2201 PPI0 MW_Min</t>
  </si>
  <si>
    <t xml:space="preserve">1 *PPI2201 PPI0 ENOF </t>
  </si>
  <si>
    <t xml:space="preserve">PPI2201 PPI0 ENOF </t>
  </si>
  <si>
    <t>PTA MW_Min</t>
  </si>
  <si>
    <t xml:space="preserve">1 * HWA1101 PTA1 ENOF + 1 * HWA1101 PTA2 ENOF + 1 * HWA1101 PTA3 ENOF </t>
  </si>
  <si>
    <t>The effect of this constraint is to manage post contingent voltages at Hawera and Wanganui during  an outage on either Bunnythorpe-Marton-Wanganui circuits.</t>
  </si>
  <si>
    <t>STK0661 COB0 MW_Min</t>
  </si>
  <si>
    <t xml:space="preserve">1 * STK0661 COB0 ENOF </t>
  </si>
  <si>
    <t xml:space="preserve">The effect of this constraint is to bring on COB for voltage support during outages in the Nelson area </t>
  </si>
  <si>
    <t>TAB2201 TAB0 MW_Min</t>
  </si>
  <si>
    <t>1 *TAB2201 TAB0 ENOF</t>
  </si>
  <si>
    <t>TAB2201 TAB0 ENOF</t>
  </si>
  <si>
    <t>TAB0331 TAC0 MW_Min</t>
  </si>
  <si>
    <t>1 *TAB0331 TAC0 ENOF</t>
  </si>
  <si>
    <t>TAB0331 TAC0 ENOF</t>
  </si>
  <si>
    <t>THI2201 THI1 MW_Min</t>
  </si>
  <si>
    <t>1 * THI2201 THI1 ENOF</t>
  </si>
  <si>
    <t>THI2201 THI1 ENOF</t>
  </si>
  <si>
    <t>THI2201 THI2 MW_Min</t>
  </si>
  <si>
    <t>1 * THI2201 THI2 ENOF</t>
  </si>
  <si>
    <t>THI2201 THI2 ENOF</t>
  </si>
  <si>
    <t>TKA0111 TKA1 MW_Min</t>
  </si>
  <si>
    <t xml:space="preserve">1 * TKA0111 TKA1 ENOF </t>
  </si>
  <si>
    <t>The effect of this constraint is to manage post contingent voltages during low generation and high load at Timaru and Temuka 110kV when Tekapo B-Twizel is out of service.</t>
  </si>
  <si>
    <t>WKA_MW_MIN</t>
  </si>
  <si>
    <t>1 * TUI1101 KTW0 ENOF + 1 * TUI1101 PRI0 ENOF + 1 * TUI1101 TUI0 ENOF</t>
  </si>
  <si>
    <t>The effect of this constraint is to offer an alternative operational measure to manage the post-contingent thermal and/or voltage violations in the Hawkes Bay region during outages, and when necessary.</t>
  </si>
  <si>
    <t>TUI1101 KTW0 ENOF</t>
  </si>
  <si>
    <t>TUI1101 PRI0 ENOF</t>
  </si>
  <si>
    <t>TUI1101 TUI0 ENOF</t>
  </si>
  <si>
    <t>WKM2201 MOK0 MW_Min</t>
  </si>
  <si>
    <t>1 *WKM2201 MOK0 ENOF</t>
  </si>
  <si>
    <t>WKM2201 MOK0 ENOF</t>
  </si>
  <si>
    <t>WRK0331 RKA0 MW_Min</t>
  </si>
  <si>
    <t>1 *WRK0331 RKA0 ENOF</t>
  </si>
  <si>
    <t>WRK0331 RKA0 ENOF</t>
  </si>
  <si>
    <t>WRK0331 TAA0 MW_Min</t>
  </si>
  <si>
    <t>1 *WRK0331 TAA0 ENOF</t>
  </si>
  <si>
    <t>The effect of this constraint is to offer an alternative operational measure to prevent Geothermal generation being dispatched below their minimum safe operating levels during periods of zero pricing.</t>
  </si>
  <si>
    <t>WRK0331 TAA0 ENOF</t>
  </si>
  <si>
    <t>WRK2201 WRK0 MW_Min</t>
  </si>
  <si>
    <t>1 *WRK2201 WRK0 ENOF</t>
  </si>
  <si>
    <t>WRK2201 WRK0 ENOF</t>
  </si>
  <si>
    <t>Temporary Constraints</t>
  </si>
  <si>
    <t>KIN_TRK_SPLIT_W_TEMP_1</t>
  </si>
  <si>
    <t>Temporary</t>
  </si>
  <si>
    <t>1 * HAM_T9.T9 + 0.72 * HAM_T6.T6</t>
  </si>
  <si>
    <t>The effect of this constraint is to manage flows through Hamilton T9 for an extended contingent event of HAM T6 during high load at GZ3 110 kV and low generation at Karapiro and Arapuni when the system split at Arapuni bus shifts to Kinleith-Tarukenga 1 &amp; 2 circuits.</t>
  </si>
  <si>
    <t>Temporary Constraints - Real-time Operations</t>
  </si>
  <si>
    <t>BEN_HAY_Transfer_Limit</t>
  </si>
  <si>
    <t>1 * BEN_HAY1.1 + 1 * BEN_HAY2.1</t>
  </si>
  <si>
    <t>The purpose of this constraint is to limit transfer on the HVDC link from Benmore to Haywards on a temporary basis for certain operating conditions that require manual intervention in real-time. This constraint may be required due to a number of AC system limits that are not accounted for by the HVDC control system in automatically determining the HVDC transfer limit.
Please note, these constraints will never be 100% binding but can still limit HVDC transfer. HVDC transfer will be limited when equal to the right-hand side minus the modulation risk. This is because of how these constraints are referred to within the SPD formulation, where the sum of reserve shared from the sending island (either FIR or SIR), HVDC transfer, and the modulation risk must be less than or equal to the RHS of these constraints.</t>
  </si>
  <si>
    <t>HAY_BEN_Transfer_Limit</t>
  </si>
  <si>
    <t>1 * HAY_BEN1.1 + 1 * HAY_BEN2.1</t>
  </si>
  <si>
    <t>The purpose of this constraint is to limit transfer on the HVDC link from Haywards to Benmore on a temporary basis for certain operating conditions that require manual intervention in real-time. This constraint may be required due to a number of AC system limits that are not accounted for by the HVDC control system in automatically determining the HVDC transfer limit.
Please note, these constraints will never be 100% binding but can still limit HVDC transfer. HVDC transfer will be limited when equal to the right-hand side minus the modulation risk. This is because of how these constraints are referred to within the SPD formulation, where the sum of reserve shared from the sending island (either FIR or SIR), HVDC transfer, and the modulation risk must be less than or equal to the RHS of these constraints.</t>
  </si>
  <si>
    <t>ARI_HAM_1&amp;2_M_O_1A</t>
  </si>
  <si>
    <t>25 °C</t>
  </si>
  <si>
    <t>1.00 * ARI_HAM3.1</t>
  </si>
  <si>
    <t>The effect of this constraint is to manage flows through Arapuni - Hamilton 3 circuit to avoid Arapuni North Runback scheme operation in steady state. The limit is set to 95% of the operational limit of the circuit.</t>
  </si>
  <si>
    <t>+1.00*</t>
  </si>
  <si>
    <t>ARI_HAM3.1</t>
  </si>
  <si>
    <t>ARI_HAM_1&amp;2_S_O_1</t>
  </si>
  <si>
    <t>30 °C</t>
  </si>
  <si>
    <t>ARI_HAM_1&amp;2_W_O_1A</t>
  </si>
  <si>
    <t>20 °C</t>
  </si>
  <si>
    <t>ARI_HAM_1&amp;3_M_O_1</t>
  </si>
  <si>
    <t xml:space="preserve">The effect of this constraint is to manage flows through Arapuni - Hamilton 2 circuit to avoid ARI North Runback scheme operation in steady state. The limit is set at 95% of the operational limit of the circuit. </t>
  </si>
  <si>
    <t>ARI_HAM_1&amp;3_S_O_1</t>
  </si>
  <si>
    <t>ARI_HAM_1&amp;3_W_O_1</t>
  </si>
  <si>
    <t>ARI_HAM_2&amp;3_M_O_1</t>
  </si>
  <si>
    <t xml:space="preserve">The effect of this constraint is to manage flows through Arapuni - Hamilton 1 circuit to avoid ARI North Runback scheme operation in steady state. The limit is set at 95% of the operational limit of the circuit. </t>
  </si>
  <si>
    <t>ARI_HAM_2&amp;3_S_O_1</t>
  </si>
  <si>
    <t>ARI_HAM_2&amp;3_W_O_1</t>
  </si>
  <si>
    <t>Change Log</t>
  </si>
  <si>
    <t xml:space="preserve">Change </t>
  </si>
  <si>
    <t>Requested by</t>
  </si>
  <si>
    <t xml:space="preserve">Failover date </t>
  </si>
  <si>
    <t xml:space="preserve">Date </t>
  </si>
  <si>
    <t>Reason for Change</t>
  </si>
  <si>
    <t>Change COB_UTK_1 to No</t>
  </si>
  <si>
    <t>D O'Grady</t>
  </si>
  <si>
    <t>Change COB_STK_2 to No</t>
  </si>
  <si>
    <t>Removed Branch-CTG overrides for ARI CTGS</t>
  </si>
  <si>
    <t>Change STU_TIM to Yes</t>
  </si>
  <si>
    <t>Change OAM_STU_WTK2.2, 2.3 &amp; 2.4 to Yes</t>
  </si>
  <si>
    <t>Change BPE WDV 1 &amp; 2 to Yes</t>
  </si>
  <si>
    <t>Change HWA SFD 1 to Yes</t>
  </si>
  <si>
    <t>Added "HWA_SFD_1_or_HWA_WVY_1_or_WGN_WVY_1_S_O_1" to the list of manual constraints.</t>
  </si>
  <si>
    <t>John Prattley</t>
  </si>
  <si>
    <t>Added "HWA_SFD_1_or_HWA_WVY_1_or_WGN_WVY_1_M_O_1" to the list of manual constraints.</t>
  </si>
  <si>
    <t>Added "HWA_SFD_1_or_HWA_WVY_1_or_WGN_WVY_1_W_O_1" to the list of manual constraints.</t>
  </si>
  <si>
    <t>Added "WELLINGTON_STABILITY_P_1A" to the list of manual constraints.</t>
  </si>
  <si>
    <t>Philip Pidgeon</t>
  </si>
  <si>
    <t>Removed "WELLINGTON_STABILITY_P_1A" as constraint not needed.</t>
  </si>
  <si>
    <t>Changed MTI_WKM1 to No</t>
  </si>
  <si>
    <t>D.O'Grady</t>
  </si>
  <si>
    <t>Changed MTI_WKM2 to No</t>
  </si>
  <si>
    <t>Updated "WELLINGTON_STABILITY_MGM_MST_1_or_MGM_WDV_1_O_1A" from version 1.</t>
  </si>
  <si>
    <t>Added "BWK_HWB_O_1" constraint and "INV_ROX_1_or_INV_ROX_2_O_1" constraint to the list of manual constraints.</t>
  </si>
  <si>
    <t>Peter Gao</t>
  </si>
  <si>
    <t>Added ROX_T10_P_1 constraint to the list of manual constraints.</t>
  </si>
  <si>
    <t>Added ISL_LIV_1&amp;_LIV_WTK_1_W_O_1 and ROX_T10&amp;HWB_ROX_1_or_HWB_ROX_2_O_1 constraints to the list of manual constraints.</t>
  </si>
  <si>
    <t>Superseeded "ROX_T10&amp;HWB_ROX_1_or_HWB_ROX_2_O_1" constraint with "ROX_T10_O_1".</t>
  </si>
  <si>
    <t>Shiva Pillay</t>
  </si>
  <si>
    <t>Added ISL_T3_M_O_1 constraint to the list of manual constraints.</t>
  </si>
  <si>
    <t>Added "KAW_T13_S_P_3" and "EDG_KAW_1&amp;EDG_KAW_1&amp;2_O_1 constraints to the list of manual constraints.</t>
  </si>
  <si>
    <t>ROX_T10 re-rated so remove constraints: "ROX_T10_P_1, INV_ROX_1_or_INV_ROX_2_O_1, BAL_GOR_O_1, BWK_HWB_O_1, INV_T1_O_1"</t>
  </si>
  <si>
    <t>Removed KAW_T13_S_P_3 and added KAW_T13_S_TEMP_2, KAW_T13_W_TEMP_2, KAW_T13_S_O_1, KAW_T12_S_O_1, EDG_KAW_1&amp;EDG_KAW_2_W_O_1 and KAW_T13&amp;EDG_KAW_1&amp;2_O_1 constraints to the list of manual constraints.</t>
  </si>
  <si>
    <t>Added BPE_T1_or_BPE_T2_or_BPE_T3_S_O_1 constraint to the list of manual constraints.</t>
  </si>
  <si>
    <t>Prateik Soni</t>
  </si>
  <si>
    <t>Added RDF_TX_ECE_TEMP_1 constraint to the list of manual constraints.</t>
  </si>
  <si>
    <t>Removed KAW_T12_S_O_1</t>
  </si>
  <si>
    <t>Removed KAW_T13_S_O_1</t>
  </si>
  <si>
    <t>Removed KAW_T13&amp;EDG_227_254_274_M_O_1</t>
  </si>
  <si>
    <t>Removed KAW_T13&amp;EDG_227_254_274_M_O_2</t>
  </si>
  <si>
    <t>Removed EDG_KAW_1&amp;EDG_KAW_2_S_O_1</t>
  </si>
  <si>
    <t>Removed EDG_KAW_1&amp;EDG_KAW_2_W_O_1</t>
  </si>
  <si>
    <t>Removed EDG_KAW_1_W_O_1</t>
  </si>
  <si>
    <t>Added KAW_T13_KAW_MAT_TRIP_ENABLED_S_P_1</t>
  </si>
  <si>
    <t>Added KAW_T13_KAW_MAT_TRIP_ENABLED_M_P_1</t>
  </si>
  <si>
    <t>Added KAW_T13_KAW_MAT_TRIP_ENABLED_W_P_1</t>
  </si>
  <si>
    <t>Added KAW_T13_KAW_T12_T13_OVERLOAD_PROT_DISABLED_S_P_1</t>
  </si>
  <si>
    <t>Added KAW_T13_KAW_T12_T13_OVERLOAD_PROT_DISABLED_M_P_1</t>
  </si>
  <si>
    <t>Added KAW_T13_KAW_T12_T13_OVERLOAD_PROT_DISABLED_W_P_1</t>
  </si>
  <si>
    <t xml:space="preserve">Added HWB_T4_O_1, HWB_T4_O_2 to &amp; superseded ROX_T10_O_1 with ROX_T10_O_1A on the list of manual constraints. </t>
  </si>
  <si>
    <t>Removed STK_UTK_1_S_P, STK_UTK_1_W_P, STK_UTK_1_M_P_1, MOT_STK_2_S_O, MOT_STK_2_W_O, MOT_STK_2_M_O_1 as circuit STK_UTK1.1 is now Dog conductor</t>
  </si>
  <si>
    <t>Added ISL_T6_S_O_1 and ISL_T3_or_ISL_T7_S_O_1 manual constraint.</t>
  </si>
  <si>
    <t>Carlo Jaminola</t>
  </si>
  <si>
    <t>Add MOT_T5_O_1 manual constraint.</t>
  </si>
  <si>
    <t>Sophia Ting</t>
  </si>
  <si>
    <t>Added ROX_T10_O_2 manual constraint</t>
  </si>
  <si>
    <t>Asher Habib</t>
  </si>
  <si>
    <t>Added MNI_MKE_SFD1.1 and Yes for SFT monitoring</t>
  </si>
  <si>
    <t>Added MNI_MKE_SFD1.2 and Yes for SFT monitoring</t>
  </si>
  <si>
    <t>Added MNI_MKE_SFD1.3 and No for SFT monitoring</t>
  </si>
  <si>
    <t>Remove RDF_TX_ECE_TEMP_1 from the manual contraints.</t>
  </si>
  <si>
    <t xml:space="preserve">Ravisha </t>
  </si>
  <si>
    <t>Superseeded RDF_T3_M_O_1, with RDF_T3_M_O_1A</t>
  </si>
  <si>
    <t>Superseeded RDF_T3_S_O_1, with RDF_T3_S_O_1A</t>
  </si>
  <si>
    <t>Superseeded RDF_T3_W_O_1, with RDF_T3_W_O_1A</t>
  </si>
  <si>
    <t>Superseeded RDF_T4_M_O_1, with RDF_T4_M_O_1A</t>
  </si>
  <si>
    <t>Superseeded RDF_T4_S_O_1, with RDF_T4_S_O_1A</t>
  </si>
  <si>
    <t>Superseeded RDF_T4_W_O_1, with RDF_T4_W_O_1A</t>
  </si>
  <si>
    <t>Removed HWB_T4_O_1</t>
  </si>
  <si>
    <t>Removed HWB_T4_O_2</t>
  </si>
  <si>
    <t>Removed ROX_T10_O_1A</t>
  </si>
  <si>
    <t>Removed ROX_T10_O_2</t>
  </si>
  <si>
    <t>Put in alphabetic order add COL_OTI stability &amp; update Southland constraints</t>
  </si>
  <si>
    <t>Removed COB_MOT_2_S_O</t>
  </si>
  <si>
    <t>Achary</t>
  </si>
  <si>
    <t>Removed  COB_MOT_2_W_O</t>
  </si>
  <si>
    <t>Removed COB_MOT_2_M_O_1</t>
  </si>
  <si>
    <t>Removed MOT_STK_2&amp;MOT_T6_S_O_1</t>
  </si>
  <si>
    <t>Removed MOT_STK_2&amp;MOT_T6_W_O_1</t>
  </si>
  <si>
    <t>Removed MOT_STK_2&amp;MOT_T6_M_O_1</t>
  </si>
  <si>
    <t>Added ISL_T3_W_O_1 manual constraint</t>
  </si>
  <si>
    <t>Added DOB_T11.T11 =n to GZ12</t>
  </si>
  <si>
    <t>Aaron R</t>
  </si>
  <si>
    <t>Added DOB_T11.M11 =n to GZ12</t>
  </si>
  <si>
    <t>Added DOB_T11.L11 =n to GZ12</t>
  </si>
  <si>
    <t>Added DOB_T11.M12 =n to GZ12</t>
  </si>
  <si>
    <t>Added DOB_T11.L12 =n to GZ12</t>
  </si>
  <si>
    <t>Added HWB_T4.M4 =y to GZ14</t>
  </si>
  <si>
    <t>Added HWB_T4.L4 =n to GZ14</t>
  </si>
  <si>
    <t>Added INV_T1.M1 = y to GZ14</t>
  </si>
  <si>
    <t>Added INV_T1.L1 =n to GZ14</t>
  </si>
  <si>
    <t>Added ROX_T10.M10 =y to GZ14</t>
  </si>
  <si>
    <t>Added ROX_T10.L10 =n to GZ14</t>
  </si>
  <si>
    <t>Added BRY_T7.T7 =n to GZ11</t>
  </si>
  <si>
    <t>Added BRY_T7.M7 =n to GZ11</t>
  </si>
  <si>
    <t>Added BRY_T7.L7 =n to GZ11</t>
  </si>
  <si>
    <t>Added STK_T3.M3 =y to GZ9</t>
  </si>
  <si>
    <t>Added STK_T3.L3 =n to GZ9</t>
  </si>
  <si>
    <t>Removed WKM_PPI_WRK.1 =y from GZ4</t>
  </si>
  <si>
    <t>Removed WKM_PPI_WRK.2 =y from GZ4</t>
  </si>
  <si>
    <t>Removed WKM_PPI_WRK.3 =n from GZ4</t>
  </si>
  <si>
    <t>Added THI_WKM1 =y to GZ4</t>
  </si>
  <si>
    <t>Added THI_WRK1 =y to GZ4</t>
  </si>
  <si>
    <t>Added PPI_THI1 =n to GZ4</t>
  </si>
  <si>
    <t>Added PAK_WKM1 to GZ2</t>
  </si>
  <si>
    <t>Added PAK_WKM1.1 =y to GZ2</t>
  </si>
  <si>
    <t>Added PAK_WKM1.2 =y to GZ2</t>
  </si>
  <si>
    <t>Added PAK_WKM2 to GZ2</t>
  </si>
  <si>
    <t>Added PAK_WKM2.1 =y to GZ2</t>
  </si>
  <si>
    <t>Added PAK_WKM2.2 =y to GZ2</t>
  </si>
  <si>
    <t>Removed OKI_NAP_WRK2 from GZ4</t>
  </si>
  <si>
    <t>Removed OKI_NAP_WRK2.1 =y from GZ4</t>
  </si>
  <si>
    <t>Removed OKI_NAP_WRK2.2 =y from GZ4</t>
  </si>
  <si>
    <t>Removed OKI_NAP_WRK2.3 =n from GZ4</t>
  </si>
  <si>
    <t>Added NAP_OKI2 =y to GZ4</t>
  </si>
  <si>
    <t>Removed HAM_WHU1 =n from GZ3</t>
  </si>
  <si>
    <t>Removed HAM_WHU2 =n from GZ3</t>
  </si>
  <si>
    <t>Added HAM_PAO_WHU1 to GZ3</t>
  </si>
  <si>
    <t>Added HAM_PAO_WHU1.1 =n to GZ3</t>
  </si>
  <si>
    <t>Added HAM_PAO_WHU1.2 =n to GZ3</t>
  </si>
  <si>
    <t>Added HAM_PAO_WHU1.3 =n to GZ3</t>
  </si>
  <si>
    <t>Added HAM_PAO_WHU2 to GZ3</t>
  </si>
  <si>
    <t>Added HAM_PAO_WHU2.1 =n to GZ3</t>
  </si>
  <si>
    <t>Added HAM_PAO_WHU2.2 =n to GZ3</t>
  </si>
  <si>
    <t>Added HAM_PAO_WHU2.3 =n to GZ3</t>
  </si>
  <si>
    <t>Removed MNI_SFD1 =y from GZ6</t>
  </si>
  <si>
    <t>Added MNI_MKE_SFD1 to GZ6</t>
  </si>
  <si>
    <t>Added MNI_MKE_SFD1.1 =y to GZ6</t>
  </si>
  <si>
    <t>Added MNI_MKE_SFD1.2 =y to GZ6</t>
  </si>
  <si>
    <t>Added MNI_MKE_SFD1.3 =n to GZ6</t>
  </si>
  <si>
    <t>Removed HAM_HAT1 =y from GZ3</t>
  </si>
  <si>
    <t>Removed HAM_HAT2 =y from GZ3</t>
  </si>
  <si>
    <t>Removed HAT_OHW1 =y from GZ3</t>
  </si>
  <si>
    <t>Removed HAT_OHW2 =y from GZ3</t>
  </si>
  <si>
    <t>Removed HAT_WKM1 =y from GZ3</t>
  </si>
  <si>
    <t>Removed HAT_WKM2 =y from GZ3</t>
  </si>
  <si>
    <t>Added HWB_WPIA =y to GZ14</t>
  </si>
  <si>
    <t>Added HWB_WPIB =y to GZ14</t>
  </si>
  <si>
    <t>Added HWB_WPIC =y to GZ14</t>
  </si>
  <si>
    <t>Added ALB_WRD1 =n to GZ1</t>
  </si>
  <si>
    <t>Added ALB_WRD2 =n to GZ1</t>
  </si>
  <si>
    <t>Added ALB_WRD3 =n to GZ1</t>
  </si>
  <si>
    <t>Added ALB_WRD4 =n to GZ1</t>
  </si>
  <si>
    <t>Added WRD.T1.T1 =n to GZ1</t>
  </si>
  <si>
    <t>Added WRD.T2.T2 =n to GZ1</t>
  </si>
  <si>
    <t>Added WRD.T3.T3 =n to GZ1</t>
  </si>
  <si>
    <t>Added WRD.T7.T7 =n to GZ1</t>
  </si>
  <si>
    <t xml:space="preserve">Added KIN_TRK_SPLIT_W_TEMP_1 on the list of manual constraints. </t>
  </si>
  <si>
    <t>Added BPE.T1.M1 =y to GZ7</t>
  </si>
  <si>
    <t>Added BPE.T1.L1 =n to GZ7</t>
  </si>
  <si>
    <t>Added BPE.T1.M2 =y to GZ7</t>
  </si>
  <si>
    <t>Added BPE.T1.L2 =n to GZ7</t>
  </si>
  <si>
    <t>Added BPE.T1.M3 =y to GZ7</t>
  </si>
  <si>
    <t>Added BPE.T1.L3 =n to GZ7</t>
  </si>
  <si>
    <t>Added ISL.T7.M7 =n to GZ10</t>
  </si>
  <si>
    <t>Added ISL.T7.L7 =n to GZ10</t>
  </si>
  <si>
    <t>Added PEN_STC1A =n to GZ2</t>
  </si>
  <si>
    <t>Added PEN_STC1B =n to GZ2</t>
  </si>
  <si>
    <t>Added WTK.T23.M23 =n to GZ13</t>
  </si>
  <si>
    <t>Added WTK.T23.L23 =n to GZ13</t>
  </si>
  <si>
    <t>Added WTK.T24.M24 =n to GZ13</t>
  </si>
  <si>
    <t>Added WTK.T24.L24 =n to GZ13</t>
  </si>
  <si>
    <t>Added HWB.T1.M1 =n to GZ14</t>
  </si>
  <si>
    <t>Added HWB.T1.L1 =n to GZ14</t>
  </si>
  <si>
    <t>Added HWB.T2.M2 =n to GZ14</t>
  </si>
  <si>
    <t>Added HWB.T2.L2 =n to GZ14</t>
  </si>
  <si>
    <t>Removed HOR_ISL1 =y from GZ12</t>
  </si>
  <si>
    <t>Removed HOR_ISL2 =y from GZ12</t>
  </si>
  <si>
    <t>Added HOR_KBY_ISL1 to GZ12</t>
  </si>
  <si>
    <t>Added HOR_KBY_ISL1.1 =y to GZ12</t>
  </si>
  <si>
    <t>Added HOR_KBY_ISL1.2 =y to GZ12</t>
  </si>
  <si>
    <t>Added HOR_KBY_ISL1.3 =n to GZ12</t>
  </si>
  <si>
    <t>Added HOR_KBY_ISL2 to GZ12</t>
  </si>
  <si>
    <t>Added HOR_KBY_ISL2.1 =y to GZ12</t>
  </si>
  <si>
    <t>Added HOR_KBY_ISL2.2 =y to GZ12</t>
  </si>
  <si>
    <t>Added HOR_KBY_ISL2.3 =n to GZ12</t>
  </si>
  <si>
    <t>Added KBY.T1.T1 =n to GZ12</t>
  </si>
  <si>
    <t>Added KBY.T2.T2 =n to GZ12</t>
  </si>
  <si>
    <t>Added EDG.T4.M4 =y to GZ4</t>
  </si>
  <si>
    <t>Added EDG.T4.L4 =n to GZ4</t>
  </si>
  <si>
    <t>Added EDG.T5.M5 =y to GZ4</t>
  </si>
  <si>
    <t>Added EDG.T5.L5 =n to GZ4</t>
  </si>
  <si>
    <t>Added GIS.T2.M2 =n to GZ5</t>
  </si>
  <si>
    <t>Added GIS.T2.L2 =n to GZ5</t>
  </si>
  <si>
    <t>Added GIS.T4.M4 =n to GZ5</t>
  </si>
  <si>
    <t>Added GIS.T4.L4 =n to GZ5</t>
  </si>
  <si>
    <t>Added SWN.T2.T2 =n to GZ1</t>
  </si>
  <si>
    <t>Removed KKA T1 from GZ1</t>
  </si>
  <si>
    <t>Relocated MTR T1 from GZ1 to GZ7</t>
  </si>
  <si>
    <t>Added HLY_OTA2.1 to GZ2</t>
  </si>
  <si>
    <t>Added HLY_OTA2.2 to GZ2</t>
  </si>
  <si>
    <t>Added LST_PEN1 to GZ2</t>
  </si>
  <si>
    <t>Added LST_PEN2 to GZ2</t>
  </si>
  <si>
    <t>Added LST_ROS1.1 to GZ2</t>
  </si>
  <si>
    <t>Added LST_ROS1.2 to GZ2</t>
  </si>
  <si>
    <t>Removed OTA_PAK from GZ2</t>
  </si>
  <si>
    <t>Removed OTA_PAK2 from GZ2</t>
  </si>
  <si>
    <t>Added OTA_PAK3 to GZ2</t>
  </si>
  <si>
    <t>Added OTA_PAK4 to GZ2</t>
  </si>
  <si>
    <t>Removed PAK_PEN from GZ2</t>
  </si>
  <si>
    <t>Relocated BOB T2 from GZ3 to GZ2</t>
  </si>
  <si>
    <t>Relocated BOB T3 from GZ3 to GZ2</t>
  </si>
  <si>
    <t>Relocated HLY T1 from GZ2 to GZ3</t>
  </si>
  <si>
    <t>Relocated HLY T2 from GZ2 to GZ3</t>
  </si>
  <si>
    <t>Relocated HLY T3 from GZ2 to GZ3</t>
  </si>
  <si>
    <t>Relocated HLY T4 from GZ2 to GZ3</t>
  </si>
  <si>
    <t>Relocated HLY T5 from GZ2 to GZ3</t>
  </si>
  <si>
    <t>Relocated HLY T6 from GZ2 to GZ3</t>
  </si>
  <si>
    <t>Relocated HLY T21 from GZ2 to GZ3</t>
  </si>
  <si>
    <t>Relocated HLY T22 from GZ2 to GZ3</t>
  </si>
  <si>
    <t>Relocated HLY T500 from GZ2 to GZ3</t>
  </si>
  <si>
    <t>Relocated HLY T600 from GZ2 to GZ3</t>
  </si>
  <si>
    <t>Added PAK T1 to GZ2</t>
  </si>
  <si>
    <t>Added PAK T2 to GZ2</t>
  </si>
  <si>
    <t>Added PAK T3 to GZ2</t>
  </si>
  <si>
    <t>Removed PAK T5 from GZ2</t>
  </si>
  <si>
    <t>Removed PAK T6 from GZ2</t>
  </si>
  <si>
    <t>Added PEN T5 to GZ2</t>
  </si>
  <si>
    <t>Added PEN T7 to GZ2</t>
  </si>
  <si>
    <t>Added ARI_ONG.1 to GZ3</t>
  </si>
  <si>
    <t>Added ARI_ONG.2 to GZ3</t>
  </si>
  <si>
    <t>Added ARI_ONG.3 to GZ3</t>
  </si>
  <si>
    <t>Removed EDG_KAW2 from GZ4</t>
  </si>
  <si>
    <t>Removed KAW_MAT2 from GZ4</t>
  </si>
  <si>
    <t>Added EDG_MAT2 to GZ4</t>
  </si>
  <si>
    <t>Added KAW_ONU1 to GZ4</t>
  </si>
  <si>
    <t>Added KAW_ONU2 to GZ4</t>
  </si>
  <si>
    <t>Added KAW_ONU3 to GZ4</t>
  </si>
  <si>
    <t>Added KAW_ONU4 to GZ4</t>
  </si>
  <si>
    <t>Added KIN_TRK1.1 to GZ4</t>
  </si>
  <si>
    <t>Added KIN_TRK1.2 to GZ4</t>
  </si>
  <si>
    <t>Added KIN_TRK2.1 to GZ4</t>
  </si>
  <si>
    <t>Added KIN_TRK2.2 to GZ4</t>
  </si>
  <si>
    <t>Added NAP_NTM1 to GZ4</t>
  </si>
  <si>
    <t>Removed OKI_WRK3 from GZ4</t>
  </si>
  <si>
    <t>Added WKM_TIE1 to GZ4</t>
  </si>
  <si>
    <t>Added WKM_TIE2 to GZ4</t>
  </si>
  <si>
    <t>Relocated KIN_T1A from GZ4 to GZ3</t>
  </si>
  <si>
    <t>Relocated KIN_T2 from GZ4 to GZ3</t>
  </si>
  <si>
    <t>Relocated KIN_T3A from GZ4 to GZ3</t>
  </si>
  <si>
    <t>Relocated KIN_T3B from GZ4 to GZ3</t>
  </si>
  <si>
    <t>Relocated KIN_T4 from GZ4 to GZ3</t>
  </si>
  <si>
    <t>Relocated KIN_M5 from GZ4 to GZ3</t>
  </si>
  <si>
    <t>Relocated KIN_T5 from GZ4 to GZ3</t>
  </si>
  <si>
    <t>Relocated KIN_L5 from GZ4 to GZ3</t>
  </si>
  <si>
    <t>Relocated KPO_T1 from GZ4 to GZ3</t>
  </si>
  <si>
    <t>Relocated KPO_T2 from GZ4 to GZ3</t>
  </si>
  <si>
    <t>Relocated KPO_T3 from GZ4 to GZ3</t>
  </si>
  <si>
    <t>Relocated ONG_T1 from GZ6 to GZ3</t>
  </si>
  <si>
    <t>Added TRC T1 to GZ3</t>
  </si>
  <si>
    <t>Added TRC M1 to GZ3</t>
  </si>
  <si>
    <t>Added TRC L1 to GZ3</t>
  </si>
  <si>
    <t>Added TRC T2 to GZ3</t>
  </si>
  <si>
    <t>Added TRC M2 to GZ3</t>
  </si>
  <si>
    <t>Added TRC L2 to GZ3</t>
  </si>
  <si>
    <t>Removed KAW T5 from GZ4</t>
  </si>
  <si>
    <t>Added KMO T2 to GZ4</t>
  </si>
  <si>
    <t>Added KMO T4 to GZ4</t>
  </si>
  <si>
    <t>Added NTM T1 to GZ4</t>
  </si>
  <si>
    <t>Added NTM T2 to GZ4</t>
  </si>
  <si>
    <t>Added THI T1 to GZ4</t>
  </si>
  <si>
    <t>Added THI T2 to GZ4</t>
  </si>
  <si>
    <t>Relocated BRK T1 from GZ7 to GZ6</t>
  </si>
  <si>
    <t>Relocated RPO T5 from GZ5 to GZ7</t>
  </si>
  <si>
    <t>Relocated RPO T6 from GZ5 to GZ7</t>
  </si>
  <si>
    <t>Relocated TMN T5 from GZ5 to GZ7</t>
  </si>
  <si>
    <t>Relocated TMN T8 from GZ5 to GZ7</t>
  </si>
  <si>
    <t>Relocated TNG T11from GZ5 to GZ7</t>
  </si>
  <si>
    <t>Relocated TNG T12 from GZ5 to GZ7</t>
  </si>
  <si>
    <t>Relocated TNG T2 from GZ5 to GZ7</t>
  </si>
  <si>
    <t>Relocated TNG T3 from GZ5 to GZ7</t>
  </si>
  <si>
    <t>Added MKE T1 to GZ6</t>
  </si>
  <si>
    <t>Added MKE T2 to GZ6</t>
  </si>
  <si>
    <t>Relocated NPK T1 from GZ6 to GZ7</t>
  </si>
  <si>
    <t>Removed NPL T3 from GZ6</t>
  </si>
  <si>
    <t>Relocated OKN T1 from GZ6 to GZ7</t>
  </si>
  <si>
    <t>Relocated TKU T1 from GZ6 to GZ7</t>
  </si>
  <si>
    <t>Relocated TKU T2 from GZ6 to GZ7</t>
  </si>
  <si>
    <t>Relocated TKU T3 from GZ6 to GZ7</t>
  </si>
  <si>
    <t>Relocated TKU T4 from GZ6 to GZ7</t>
  </si>
  <si>
    <t>Relocated TKU T21 from GZ6 to GZ7</t>
  </si>
  <si>
    <t>Relocated TKU T22 from GZ6 to GZ7</t>
  </si>
  <si>
    <t>Added BPE_WGN1.1 to GZ7</t>
  </si>
  <si>
    <t>Added BPE_WGN1.2 to GZ7</t>
  </si>
  <si>
    <t>Added BPE_WGN2.1 to GZ7</t>
  </si>
  <si>
    <t>Added BPE_WGN2.2 to GZ7</t>
  </si>
  <si>
    <t>Added BPE_WIL1.1 to GZ7</t>
  </si>
  <si>
    <t>Added BPE_WIL1.2 to GZ7</t>
  </si>
  <si>
    <t>Added OKN_ONG1.1 to GZ7</t>
  </si>
  <si>
    <t>Added OKN_ONG1.2 to GZ7</t>
  </si>
  <si>
    <t>Added OKN_ONG1.3 to GZ7</t>
  </si>
  <si>
    <t>Relocated LTN T2 from GZ8 to GZ7</t>
  </si>
  <si>
    <t>Relocated LTN T3 from GZ8 to GZ7</t>
  </si>
  <si>
    <t>Relocated MHO T1 from GZ8 to GZ7</t>
  </si>
  <si>
    <t>Relocated MHO T3 from GZ8 to GZ7</t>
  </si>
  <si>
    <t>Relocated MHO T4 from GZ8 to GZ7</t>
  </si>
  <si>
    <t>Relocated PNI T1 from GZ7 to GZ8</t>
  </si>
  <si>
    <t>Relocated PNI T2 from GZ7 to GZ8</t>
  </si>
  <si>
    <t>Relocated TAP T1 from GZ8 to GZ7</t>
  </si>
  <si>
    <t>Relocated TWC T1 from GZ8 to GZ7</t>
  </si>
  <si>
    <t>Relocated TWC T2 from GZ8 to GZ7</t>
  </si>
  <si>
    <t>Relocated TWF T1 from GZ8 to GZ7</t>
  </si>
  <si>
    <t>Relocated TWF T2 from GZ8 to GZ7</t>
  </si>
  <si>
    <t>Relocated WDV T1 from GZ8 to GZ7</t>
  </si>
  <si>
    <t>Relocated WDV T2 from GZ8 to GZ7</t>
  </si>
  <si>
    <t>Removed HAY M7 from GZ8</t>
  </si>
  <si>
    <t>Removed HAY L7 from GZ8</t>
  </si>
  <si>
    <t>Removed HAY M8 from GZ8</t>
  </si>
  <si>
    <t>Removed HAY L8 from GZ8</t>
  </si>
  <si>
    <t>Added HAY T24 to GZ8</t>
  </si>
  <si>
    <t>Added HAY T25 to GZ8</t>
  </si>
  <si>
    <t>Removed WIL T4 from GZ8</t>
  </si>
  <si>
    <t>Added MST_UHT1.1 to GZ8</t>
  </si>
  <si>
    <t>Added MST_UHT1.2 to GZ8</t>
  </si>
  <si>
    <t>Added MST_UHT2.1 to GZ8</t>
  </si>
  <si>
    <t>Added MST_UHT2.2 to GZ8</t>
  </si>
  <si>
    <t>Added PRM_PNI_TKR1.1 to GZ8</t>
  </si>
  <si>
    <t>Added PRM_PNI_TKR1.2 to GZ8</t>
  </si>
  <si>
    <t>Added PRM_PNI_TKR2.1 to GZ8</t>
  </si>
  <si>
    <t>Added PRM_PNI_TKR2.2 to GZ8</t>
  </si>
  <si>
    <t>Added "PEN_T10_W_O_1" constraint to the list of manual constraints.</t>
  </si>
  <si>
    <t>Added "ISL_T3_or_ISL_T7_M_O_1", "ISL_T3_or_ISL_T7_W_O_1", "ISL_T6_M_O_1" and "ISL_T6_W_O_1" constraints to the list of manual constraints. Deleted "ISL_T3_M_O_1" and "ISL_T3_W_O_1" from the list of manual constraints.</t>
  </si>
  <si>
    <t>Added RDF T3&amp;T4 permanent constraints</t>
  </si>
  <si>
    <t>Added "BPE_T1_or_BPE_T2_or_BPE_T3_S_O_1B", "BPE_T1_or_BPE_T2_or_BPE_T3_M_O_1" and "BPE_T1_or_BPE_T2_or_BPE_T3_W_O_1" constraints to the list of manual constraints. Deleted "BPE_T1_or_BPE_T2_or_BPE_T3_S_O_1" from the list of manual constraints.</t>
  </si>
  <si>
    <t xml:space="preserve">Issues with "S_O_1" constraint in ACI not communicating with MS. Had to clone "S_O_1" and name that as "S_O_1B" and push it out again for the constraint to work.  </t>
  </si>
  <si>
    <t>Added "LIV_NSY_1_or_NSY_ROX_1_DBL_CTG_O_1" constraint to the list of manual constraints</t>
  </si>
  <si>
    <t>Added KMO.T2.M2 =n to GZ5</t>
  </si>
  <si>
    <t>Converted from 2W to 3W. Modellers need to update csm to 'write constraint = no' for primary and secondary windings (as it was for the 2W transformer)</t>
  </si>
  <si>
    <t>Added KMO.T2.L2 =n to GZ5</t>
  </si>
  <si>
    <t>Added KMO.T4.M4 =n to GZ5</t>
  </si>
  <si>
    <t>Added KMO.T4.L4 =n to GZ5</t>
  </si>
  <si>
    <t>Added MDN.T5.M5 =n to GZ1</t>
  </si>
  <si>
    <t>Converted from 2W to 3W.</t>
  </si>
  <si>
    <t>Added MDN.T5.L5 =n to GZ1</t>
  </si>
  <si>
    <t>Added MDN.T6.M6 =n to GZ1</t>
  </si>
  <si>
    <t>Added MDN.T6.L6 =n to GZ1</t>
  </si>
  <si>
    <t>Removed DAR_MPE1 from GZ1</t>
  </si>
  <si>
    <t>Removed DAR_MPE2 from GZ1</t>
  </si>
  <si>
    <t>Removed DAR T1 from GZ1</t>
  </si>
  <si>
    <t>Removed MPE T1 from GZ1</t>
  </si>
  <si>
    <t>Removed MPE T2 from GZ1</t>
  </si>
  <si>
    <t>Removed MPE T3 from GZ1</t>
  </si>
  <si>
    <t>Removed MPE T4 from GZ1</t>
  </si>
  <si>
    <t>Added KAW T12=n</t>
  </si>
  <si>
    <t>Added KAW T13=n</t>
  </si>
  <si>
    <t>Added CYD_ROX_1&amp;2_ROX_IMPORT_SCHEME_ENABLED constraints to manual constraints spreadsheet</t>
  </si>
  <si>
    <t>Added "EDG_KAW_3_S_O_1" constraint to the list of manual constraints.</t>
  </si>
  <si>
    <t>Added "EDG_KAW_3_M_O_1" &amp; "EDG_KAW_3_W_O_1"constraints to the list of manual constraints.</t>
  </si>
  <si>
    <t>Added "HWA_SFD_1_or_HWA_WVY_1_WGN_WVY_1_S_O_1A", "HWA_SFD_1_or_HWA_WVY_1_WGN_WVY_1_M_O_1A" and "HWA_SFD_1_or_HWA_WVY_1_WGN_WVY_1_W_O_1A" constraints to the list of manual constraints. Removed "HWA_SFD_1_or_HWA_WVY_1_WGN_WVY_1_S_O_1", "HWA_SFD_1_or_HWA_WVY_1_WGN_WVY_1_M_O_1" and "HWA_SFD_1_or_HWA_WVY_1_WGN_WVY_1_W_O_1" from the list of manual constraints.</t>
  </si>
  <si>
    <t xml:space="preserve">Constraints existed in ACI but not in MOI Constraints Library. </t>
  </si>
  <si>
    <t>Added "NPL_T8_O_1"constraints to the list of manual constraints.</t>
  </si>
  <si>
    <t>Anna Lu</t>
  </si>
  <si>
    <t>Superseded "NPL_T8_O_1" with NPL_T8_O_1A" constraints in the list of manual constraints.</t>
  </si>
  <si>
    <t>Added "West_Coast_Split_S_O_2", "West_Coast_Split_M_O_2" &amp; "West_Coast_Split_W_O_2" constraints to the list of manual constraints.</t>
  </si>
  <si>
    <t>Added "COB_UTK_1&amp;COB_VT10_O_1" and "COB_STK_2&amp;COB_VT10_O_1" constraints to the list of manual constraints.</t>
  </si>
  <si>
    <t>Update MTI permanent constraints to account for both ccts.</t>
  </si>
  <si>
    <t>Constraint will not bind when either MTI_WHM cct is out</t>
  </si>
  <si>
    <t xml:space="preserve">Added "BOB_OTA_SPLIT_O_1" &amp; "NPL_T8_O_2" constraints to the list of manual constraints. </t>
  </si>
  <si>
    <t xml:space="preserve">Added "AVI_WTK_1_or_LIV_WTK_1_W_O_1" constraint to the list of manual constraints. </t>
  </si>
  <si>
    <t>Replace textual equation field with data fields, remove comments from name field and place in textual purpose field</t>
  </si>
  <si>
    <t>Conrad Edwards</t>
  </si>
  <si>
    <t>Reduce risk to FTR Manager, possibly assist customers</t>
  </si>
  <si>
    <t xml:space="preserve">Added "SFD_T10_O_1A" &amp; "SFD_T10_O_2A" constraints to the list of manual constraints. </t>
  </si>
  <si>
    <t>Updated UPPER_NORTH_ISLAND_STABILITY_P_1B to …C. Also changed sheet to handle 11 terms</t>
  </si>
  <si>
    <t>Remove CYD_ROX import scheme enabled constraints</t>
  </si>
  <si>
    <t>Add SFD bus outage constraint (on behalf of Kate)</t>
  </si>
  <si>
    <t>Added "NPL_T8_M_O_3" constraint to the list of manual constraints</t>
  </si>
  <si>
    <t>Bharti Patel</t>
  </si>
  <si>
    <t>Added "WELLINGTON_STABILITY_P_1B" to the list of manual constraints</t>
  </si>
  <si>
    <t>Update to branches</t>
  </si>
  <si>
    <t>Added COL and TKA Market node constraints</t>
  </si>
  <si>
    <t>Grant Tuffery</t>
  </si>
  <si>
    <t>New</t>
  </si>
  <si>
    <t>Added KUM and PTA Market Node constraints</t>
  </si>
  <si>
    <t>WELLINGTON_STABILITY_MGM_MST_1_or_MGM_WDV_1_O_1B updated and MTI 80 sec constraints removed</t>
  </si>
  <si>
    <t>Added MHO Market Node constraint</t>
  </si>
  <si>
    <t>Ravisha Wijesinghe</t>
  </si>
  <si>
    <t>Added HAM-KPO circuit outage constraints</t>
  </si>
  <si>
    <t>Added WPI into BWK market node constraint</t>
  </si>
  <si>
    <t>Piyaranga Gammanpila</t>
  </si>
  <si>
    <t>Added WPI into HWB market node constraint</t>
  </si>
  <si>
    <t>Modified BPE_MHO1, BPE_MHO2, MHO_T3, MHO_T4 = Yes for SFT Monitoring</t>
  </si>
  <si>
    <t>Branches require monitoring.</t>
  </si>
  <si>
    <t>Added KPI market node constraint. Added ARI_HAM1 &amp; 2 brach constraints</t>
  </si>
  <si>
    <t>Removed UPPER_NORTH_ISLAND_STABILITY_P_1C</t>
  </si>
  <si>
    <t>Thermal retirements</t>
  </si>
  <si>
    <t>Added UPPER_NORTH_ISLAND_STABILITY_P_1D</t>
  </si>
  <si>
    <t>Updated EDG_KAW_3 outages to include KAW_OHK_1</t>
  </si>
  <si>
    <t>EDG_OWH name change and removed old ones</t>
  </si>
  <si>
    <t xml:space="preserve">Change branch constraint names to ARI_HAM_1_Branch_W_O_1, ARI_HAM_2_Branch_W_O_1, ARI_HAM_1_Branch_M_O_1, ARI_HAM_2_Branch_M_O_1, ARI_HAM_1_Branch_S_O_1, ARI_HAM_2_Branch_S_O_1 </t>
  </si>
  <si>
    <t>ARI_HAM branch constraint name changed and reworded in include ARI CB 48 'Closed' or 'Open' scenarios.</t>
  </si>
  <si>
    <t>Added NPL_SFD_1_M_O_2 and NPL_SFD_2_M_O_2</t>
  </si>
  <si>
    <t>Gavin Austin</t>
  </si>
  <si>
    <t>Added NPL_SFD_1_W_O_1</t>
  </si>
  <si>
    <t>New constraint to use 1 hour rating of SFD T10 transformer</t>
  </si>
  <si>
    <t>COL MN constraint RHS updated after consultation with TrustPower</t>
  </si>
  <si>
    <t>Lowered to ensure less cost of constraint.</t>
  </si>
  <si>
    <t>New constraint created for SFD_T10 outage</t>
  </si>
  <si>
    <t>Minura Vithanage</t>
  </si>
  <si>
    <t>SFD_T10 outage</t>
  </si>
  <si>
    <t>New manual permenant constraint NSY_ROX_1_ROX_Export_Scheme_Enabled_W_P created</t>
  </si>
  <si>
    <t xml:space="preserve">Manual constraint created to manage ROX Export Scheme. SFT constraint doesn't get published until 100%. </t>
  </si>
  <si>
    <t>Remove   KAW_T13_KAW_MAT_TRIP_ENABLED... constraints</t>
  </si>
  <si>
    <t>SPS scheme is modelled</t>
  </si>
  <si>
    <t>Added existing HOR_KBY_ISL_1_W_O constraint to this spreadsheet</t>
  </si>
  <si>
    <t>Andrew Vareed</t>
  </si>
  <si>
    <t>Manual constraint had been created in July 2015 but had not been updated in this register.</t>
  </si>
  <si>
    <t>New manual outage constraint: HOR_KBY_ISL_2_W_O</t>
  </si>
  <si>
    <t>SFT constraint monitoring enabled for GYM KUM cct during a HOR ISL 2 outage - this manual constraint is only required as backup. Cloned cct 1 constraint which was already available.</t>
  </si>
  <si>
    <t>Update MKE1101 MKE1 MW_Min to RHS of 45 MW</t>
  </si>
  <si>
    <t>Angela Houston</t>
  </si>
  <si>
    <t>Request from Nova for minimum of 45 MW (one unit)</t>
  </si>
  <si>
    <t>New Branch constraints for BPE_WDV_1 and 2</t>
  </si>
  <si>
    <t>Restrict generation at Te Apiti to ensure Te Apiti generation will not  runback for overloading of Bunnythorpe-Woodville -2 circuit steady state when concurrent outages on Bunnythorpe-Woodville-1/2 circuit and Mangamaire split is between Woodville to Masterton.</t>
  </si>
  <si>
    <t>Moved the "Branches excluded for SFT Monitoring" s/s to SO Circuit &amp; Transformer Rating s/s</t>
  </si>
  <si>
    <t>To have it in one place for ease of updating</t>
  </si>
  <si>
    <t>COB market node constraint added</t>
  </si>
  <si>
    <t>Use COB for voltage support in some outage scenarios</t>
  </si>
  <si>
    <t>New RDF permanent constraint added. Notes added to existing RDF permanent constraints with respect when these will be made ineffective.</t>
  </si>
  <si>
    <t>Jaleel Mesbah</t>
  </si>
  <si>
    <t>New Grid Owner offer on the ratings of the RDF ICTs.</t>
  </si>
  <si>
    <t xml:space="preserve">ISL_T6 constraints updated </t>
  </si>
  <si>
    <t>Manual constraints had been created in May 2016 but had not been updated in this register.</t>
  </si>
  <si>
    <t>Old RDF permanent constraints removed.</t>
  </si>
  <si>
    <t>Removed erroneous NPL_SFD_1_W_O_1.</t>
  </si>
  <si>
    <t>Updated workbook closing macro to get rid of error.</t>
  </si>
  <si>
    <t>General housekeeping.</t>
  </si>
  <si>
    <t>KAW_T12_T_1 added.</t>
  </si>
  <si>
    <t>Change in rating of KAW_T12</t>
  </si>
  <si>
    <t>New KAW T12 outage constraints (KAW_T12_W_O_1 and KAW_T12_O_2) added.</t>
  </si>
  <si>
    <t xml:space="preserve">Required to manage the de-rating of KAW T12/T13 (60/80 respectively) due to gassing/insulation issues. </t>
  </si>
  <si>
    <t>NPL_T8_O_2 and SFD_T10_O_2A removed.</t>
  </si>
  <si>
    <t>Increase in rating of the HWA-SFD-1 circuit as part of the HWA Bus Rebuild Project makes these constraints obsolete.</t>
  </si>
  <si>
    <t>Added:</t>
  </si>
  <si>
    <t>BPE_T1_or_BPE_T2_or_BPE_T3_S_O_1</t>
  </si>
  <si>
    <t>NPL_T8_W_O_3</t>
  </si>
  <si>
    <t>Removed:</t>
  </si>
  <si>
    <t>KAW_T13_KAW_T12_T13_OVERLOAD_PROT_DISABLED_S_P_1</t>
  </si>
  <si>
    <t>KAW_T13_KAW_T12_T13_OVERLOAD_PROT_DISABLED_W_P_1</t>
  </si>
  <si>
    <t>KAW_T13_KAW_T12_T13_OVERLOAD_PROT_DISABLED_M_P_1</t>
  </si>
  <si>
    <t>LIV_NSY_1_or_NSY_ROX_1_DBL_CTG_O_1</t>
  </si>
  <si>
    <t>HOR_ISL_1or2_&amp;_DOB_RFN_IGH_1_O</t>
  </si>
  <si>
    <t>ISL_LIV&amp;AVI_BEN_1&amp;2_STABILITY_O_1</t>
  </si>
  <si>
    <t>ATI_OHK_1_O_1</t>
  </si>
  <si>
    <t>ASB_OPI_1_STABILITY_O_1</t>
  </si>
  <si>
    <t>ASB_ISL_1&amp;ASB_OPI_2_STABILITY_O_1A</t>
  </si>
  <si>
    <t>MAN_BLACKSTART_TEST_STABILITY_O_1</t>
  </si>
  <si>
    <t>HWB_ROX_2&amp;HWB_T4_STABILITY_O_1</t>
  </si>
  <si>
    <t>ATI_OHK_1_STABILITY_O_1</t>
  </si>
  <si>
    <t>PEN_T10_W_O_1</t>
  </si>
  <si>
    <t>KAW_T12_O_2</t>
  </si>
  <si>
    <t>KAW_T12_W_O_1</t>
  </si>
  <si>
    <t>KAW_T12_T_1</t>
  </si>
  <si>
    <t>KAW_T13&amp;EDG_KAW_1&amp;2_O_1</t>
  </si>
  <si>
    <t>COB_STK_2&amp;COB_VT10_O_1</t>
  </si>
  <si>
    <t>COB_UTK_1&amp;COB_VT10_O_1</t>
  </si>
  <si>
    <t>OHK_WRK_1&amp;KIN_TRK_SPLIT_STABILITY_O_1</t>
  </si>
  <si>
    <t>OHK_WRK_1_O_1_z</t>
  </si>
  <si>
    <t>NSY_ROX_1_ROX_Export_Scheme_Enabled_W_P</t>
  </si>
  <si>
    <t>MOT_T5_O_1</t>
  </si>
  <si>
    <t>General review and cleanup of ACI database.</t>
  </si>
  <si>
    <t>NPL_SFD_1_M_O_2</t>
  </si>
  <si>
    <t>NPL_SFD_2_M_O_2</t>
  </si>
  <si>
    <t>BPE_T1_or_BPE_T2_or_BPE_T3_S_O_1B</t>
  </si>
  <si>
    <t>BPE_T1_or_BPE_T2_or_BPE_T3_M_O_1</t>
  </si>
  <si>
    <t>BPE_T1_or_BPE_T2_or_BPE_T3_W_O_1</t>
  </si>
  <si>
    <t>HWA_SFD_1_or_HWA_WVY_1_or_WGN_WVY_1_S_O_1A</t>
  </si>
  <si>
    <t>HWA_SFD_1_or_HWA_WVY_1_or_WGN_WVY_1_M_O_1A</t>
  </si>
  <si>
    <t>HWA_SFD_1_or_HWA_WVY_1_or_WGN_WVY_1_W_O_1A</t>
  </si>
  <si>
    <t>ISL_T6_S_O_1A</t>
  </si>
  <si>
    <t>ISL_T6_M_O_1A</t>
  </si>
  <si>
    <t>ISL_T6_W_O_1A</t>
  </si>
  <si>
    <t>ISL_T3_or_ISL_T7_S_O_1</t>
  </si>
  <si>
    <t>ISL_T3_or_ISL_T7_M_O_1</t>
  </si>
  <si>
    <t>ISL_T3_or_ISL_T7_W_O_1</t>
  </si>
  <si>
    <t>NPL_T8_M_O_3</t>
  </si>
  <si>
    <t>NPL_T8_O_1A</t>
  </si>
  <si>
    <t>SFD_BUS_SPLIT_S_O_1</t>
  </si>
  <si>
    <t>SFD_T10_O_1A</t>
  </si>
  <si>
    <t>SFD_T10_S_O_3</t>
  </si>
  <si>
    <t>SFD_T10_M_O_3</t>
  </si>
  <si>
    <t>SFD_T10_W_O_3</t>
  </si>
  <si>
    <t>SFT has been enabled for contingencies of interconnecting transformers at NPL, SFD, BPE and ISL. All interconnecting transformer ratings have been updated to the 1-hour offload rating. Change came into effect on Dec 2016.</t>
  </si>
  <si>
    <t>BPE_T1_or_BPE_T2_or_BPE_T3_S_O_1C</t>
  </si>
  <si>
    <t>BPE_T1_or_BPE_T2_or_BPE_T3_M_O_1A</t>
  </si>
  <si>
    <t>BPE_T1_or_BPE_T2_or_BPE_T3_W_O_1A</t>
  </si>
  <si>
    <t>HWA_SFD_1_or_HWA_WVY_1_or_WGN_WVY_1_S_O_1B</t>
  </si>
  <si>
    <t>HWA_SFD_1_or_HWA_WVY_1_or_WGN_WVY_1_M_O_1B</t>
  </si>
  <si>
    <t>HWA_SFD_1_or_HWA_WVY_1_or_WGN_WVY_1_W_O_1B</t>
  </si>
  <si>
    <t>ISL_T6_S_O_1B</t>
  </si>
  <si>
    <t>ISL_T6_M_O_1B</t>
  </si>
  <si>
    <t>ISL_T6_W_O_1B</t>
  </si>
  <si>
    <t>ISL_T3_or_ISL_T7_S_O_1A</t>
  </si>
  <si>
    <t>ISL_T3_or_ISL_T7_M_O_1A</t>
  </si>
  <si>
    <t>ISL_T3_or_ISL_T7_W_O_1A</t>
  </si>
  <si>
    <t>NPL_T8_O_1B</t>
  </si>
  <si>
    <t>NPL_T8_M_O_3A</t>
  </si>
  <si>
    <t>NPL_T8_W_O_3A</t>
  </si>
  <si>
    <t>SFD_BUS_SPLIT_S_O_1A</t>
  </si>
  <si>
    <t>SFD_BUS_SPLIT_M_O_1A</t>
  </si>
  <si>
    <t>SFD_T10_O_1B</t>
  </si>
  <si>
    <t>SFD_T10_S_O_3A</t>
  </si>
  <si>
    <t>SFD_T10_M_O_3A</t>
  </si>
  <si>
    <t>SFD_T10_W_O_3A</t>
  </si>
  <si>
    <t>Manual constraints for the contingencies of NPL, SFD, BPE and ISL interconnecting transformers re-instated due to Market System issues with respect to SFT constraints.</t>
  </si>
  <si>
    <t>ISL_T7_S_O_1</t>
  </si>
  <si>
    <t>ISL_T7_M_O_1</t>
  </si>
  <si>
    <t>ISL_T7_W_O_1</t>
  </si>
  <si>
    <t>ISL_T3_S_O_1</t>
  </si>
  <si>
    <t>ISL_T3_M_O_1A</t>
  </si>
  <si>
    <t>ISL_T3_W_O_1A</t>
  </si>
  <si>
    <t>ISL_T3 and ISL_T7 have different 1-hour ratings. This means that separate outage constraints are needed for ISL_T3 and ISL_T7 outages as the RHS would be different to reflect the 1-hour rating of the remaining interconnector</t>
  </si>
  <si>
    <t>Extended the term columns to 15 to cater for larger equations.</t>
  </si>
  <si>
    <t>HAM_KPO_1_S_O_2</t>
  </si>
  <si>
    <t>HAM_KPO_1_M_O_2</t>
  </si>
  <si>
    <t>HAM_KPO_1_W_O_2</t>
  </si>
  <si>
    <t>HAM_KPO_2_S_O_2</t>
  </si>
  <si>
    <t>HAM_KPO_2_M_O_2</t>
  </si>
  <si>
    <t>HAM_KPO_2_W_O_2</t>
  </si>
  <si>
    <t>EDG_KAW_3_M_1 (duplicate entry)</t>
  </si>
  <si>
    <t>HAM-KPO-1 or 2 outage constraints removed due to the effect of the HTI-TMU-1 circuit.</t>
  </si>
  <si>
    <t>Minor cleanup of the database carried out.</t>
  </si>
  <si>
    <t>Uprating of reverse rating of HWA-WVY-1 circuit makes these constraints obsolete.</t>
  </si>
  <si>
    <t>Modified:</t>
  </si>
  <si>
    <t>Updated CAN description, RHS and constraint type to reflect use by real-time operations.</t>
  </si>
  <si>
    <t>Commisioning of new BPE T2 and T3</t>
  </si>
  <si>
    <t>WEST_COAST_SPLIT_STABILITY_LOW_GENERATION_O_1</t>
  </si>
  <si>
    <t>Voltage stability constraint required on West Coast during generation shutdown</t>
  </si>
  <si>
    <t>HAM_KPO_1_M_O_2A added</t>
  </si>
  <si>
    <t>Required for outage</t>
  </si>
  <si>
    <t>Added notes against BEN_HAY_Transfer_Limit and HAY_BEN_Transfer_Limit.</t>
  </si>
  <si>
    <t>Reordered Constraints alphabetically</t>
  </si>
  <si>
    <t>Added missing information in HAM_KPO_1_M_O_2A</t>
  </si>
  <si>
    <t>Corrected name of WEST_COAST_STABILITY_LOW_GENERATION_O_1</t>
  </si>
  <si>
    <t>Christian Jensen</t>
  </si>
  <si>
    <t>Clarify Market participant concerns about Transfer Limit Constraints.</t>
  </si>
  <si>
    <t>General Clean-Up</t>
  </si>
  <si>
    <t>ISL_T6_S_O_1B (Replaced by SFT Constraint)</t>
  </si>
  <si>
    <t>ISL_T6_M_O_1B (Replaced by SFT Constraint)</t>
  </si>
  <si>
    <t>ISL_T6_W_O_1B (Replaced by SFT Constraint)</t>
  </si>
  <si>
    <t>ISL_T7_S_O_1 (Replaced by SFT Constraint)</t>
  </si>
  <si>
    <t>ISL_T7_M_O_1 (Replaced by SFT Constraint)</t>
  </si>
  <si>
    <t>ISL_T7_W_O_1 (Replaced by SFT Constraint)</t>
  </si>
  <si>
    <t>ISL_T3_S_O_1 (Replaced by SFT Constraint)</t>
  </si>
  <si>
    <t>ISL_T3_M_O_1A (Replaced by SFT Constraint)</t>
  </si>
  <si>
    <t>ISL_T3_W_O_1A (Replaced by SFT Constraint)</t>
  </si>
  <si>
    <t>NPL_T8_M_O_3A (Replaced by SFT Constraint)</t>
  </si>
  <si>
    <t>NPL_T8_W_O_3A (Replaced by SFT Constraint)</t>
  </si>
  <si>
    <t>SFD_BUS_SPLIT_S_O_1A (Replaced by SFT Constraint)</t>
  </si>
  <si>
    <t>SFD_BUS_SPLIT_M_O_1A (Replaced by SFT Constraint)</t>
  </si>
  <si>
    <t>SFD_T10_S_O_3A (Replaced by SFT Constraint)</t>
  </si>
  <si>
    <t>SFD_T10_M_O_3A (Replaced by SFT Constraint)</t>
  </si>
  <si>
    <t>SFD_T10_W_O_3A (Replaced by SFT Constraint)</t>
  </si>
  <si>
    <t>AVI_WTK_1_or _LIV_WTK_1_W_O_1 (Redundant)</t>
  </si>
  <si>
    <t>MAN_NMA_1_or_2_MAN_INTERTRIP_ENABLED_O_1 (Redundant)</t>
  </si>
  <si>
    <t>MKE1101 MKE1 MW_Min (RHS reduced from 45MW to 30MW)</t>
  </si>
  <si>
    <t>KPA1101 KPI1 MW_Min (RHS reduced from 15MW to 13MW)</t>
  </si>
  <si>
    <t>1. General Clean-Up</t>
  </si>
  <si>
    <t>2. Removal of Manual Constraints replaced by SFT Constraints</t>
  </si>
  <si>
    <t>3. Removal of Redundant Constraints</t>
  </si>
  <si>
    <t>4. Addition of new Constraints</t>
  </si>
  <si>
    <t>KAW_T13_Branch_M_O_1</t>
  </si>
  <si>
    <t>KAW_T13_Branch_S_O_1</t>
  </si>
  <si>
    <t>KAW_T13_Branch_W_O_1</t>
  </si>
  <si>
    <t>ISL_LIV_1&amp;_LIV_WTK_1_W_O_1 (Redundant)</t>
  </si>
  <si>
    <t>SOUTHLAND_STABILITY_P_1A becomes SOUTHLAND_STABILITY_P_1B (NMA_TMH.1 renamed to NMA_GOR_TMH1.1)</t>
  </si>
  <si>
    <t>1. Modification of existing Constraints to account for updated Branch Names</t>
  </si>
  <si>
    <t>2. Removal of Redundant Constraints</t>
  </si>
  <si>
    <t>3. Addition of new Constraints</t>
  </si>
  <si>
    <t>SOUTHLAND_STABILITY_P_1B becomes SOUTHLAND_STABILITY_P_1C (NMA_TMH2.1 renamed to NMA_GOR_TMH2.1)</t>
  </si>
  <si>
    <t>Modification of existing Constraints to account for updated Branch Names</t>
  </si>
  <si>
    <t>EDG_KAW_3_W_O_1A</t>
  </si>
  <si>
    <t>EDG_KAW_3_M_O_1A</t>
  </si>
  <si>
    <t>EDG_KAW_3_S_O_1A</t>
  </si>
  <si>
    <t>EDG_KAW_3_M_1</t>
  </si>
  <si>
    <t>EDG_KAW_3_M_1 rebuilt with correct naming convention and  additional ratings periods added .</t>
  </si>
  <si>
    <t>RDF_T3_M_O_1B</t>
  </si>
  <si>
    <t>RDF_T3_S_O_1B</t>
  </si>
  <si>
    <t>RDF_T3_W_O_1B</t>
  </si>
  <si>
    <t>RDF_T4_M_O_1B</t>
  </si>
  <si>
    <t>RDF_T4_S_O_1B</t>
  </si>
  <si>
    <t>RDF_T4_W_O_1B</t>
  </si>
  <si>
    <t>RDF_T3_M_O_1A</t>
  </si>
  <si>
    <t>RDF_T3_S_O_1A</t>
  </si>
  <si>
    <t>RDF_T3_W_O_1A</t>
  </si>
  <si>
    <t>RDF_T4_M_O_1A</t>
  </si>
  <si>
    <t>RDF_T4_S_O_1A</t>
  </si>
  <si>
    <t>RDF_T4_W_O_1A</t>
  </si>
  <si>
    <t>Nicholas Merrington</t>
  </si>
  <si>
    <t>RDF TOPS scheme commissioned. New RDF ITC ratings for when scheme is disbaled an ITC is on outage.</t>
  </si>
  <si>
    <t>Sean O'Connor</t>
  </si>
  <si>
    <t>New constraint added to reduce KAW, MAT and ANI generation prior to switching KAW_T12 out of service</t>
  </si>
  <si>
    <t>KAW_T12_M_O_1</t>
  </si>
  <si>
    <t>KAW_T12_S_O_1A</t>
  </si>
  <si>
    <t>KAW_T12_W_O_1B</t>
  </si>
  <si>
    <t>KAW_T12_W_O_1A</t>
  </si>
  <si>
    <t>Added Summer and Shoulder season pre-outage constraints for a KAW_T12 outage. The existing Winter season constraint replaced with updated constraint that considers KAW_T13 ratings change.</t>
  </si>
  <si>
    <t>KAW_T13_Branch_M_O_1B</t>
  </si>
  <si>
    <t>KAW_T13_Branch_S_O_1A</t>
  </si>
  <si>
    <t>KAW_T13_Branch_W_O_1A</t>
  </si>
  <si>
    <t>EDG_KAW_3_M_O_1B</t>
  </si>
  <si>
    <t>EDG_KAW_3_S_O_1B</t>
  </si>
  <si>
    <t>EDG_KAW_3_W_O_1B</t>
  </si>
  <si>
    <t>EDG_KAW_3_or_KAW_OHK_1_S_O_1A</t>
  </si>
  <si>
    <t>EDG_KAW_3_or_KAW_OHK_1_M_O_1A</t>
  </si>
  <si>
    <t>EDG_KAW_3_or_KAW_OHK_1_W_O_1A</t>
  </si>
  <si>
    <t>EDG_KAW_3_or_KAW_OHK_1_S_O_1</t>
  </si>
  <si>
    <t>EDG_KAW_3_or_KAW_OHK_1_M_O_1</t>
  </si>
  <si>
    <t>EDG_KAW_3_or_KAW_OHK_1_W_O_1</t>
  </si>
  <si>
    <t>(Purpose only)</t>
  </si>
  <si>
    <t>Updated several outage constraints for the KAW region. This was both a response to new KAW_T13 ratings and to be consistent with RHS of 95% of static limit.</t>
  </si>
  <si>
    <t>New constraint to manage steady-state flows through NSY_ROX without triggering REOLPS.</t>
  </si>
  <si>
    <t>NSY_ROX_S_P_1</t>
  </si>
  <si>
    <t>NSY_ROX_M_P_1</t>
  </si>
  <si>
    <t>NSY_ROX_W_P_1</t>
  </si>
  <si>
    <t>NSY_ROX_M_TEMP_1</t>
  </si>
  <si>
    <t>Added new constraints to manage steady-state flows through NSY_ROX. Replace the temporary constraint.</t>
  </si>
  <si>
    <t>BPE_WDV_1_Branch_S_O_1</t>
  </si>
  <si>
    <t>BPE_WDV_1_Branch_M_O_1</t>
  </si>
  <si>
    <t>BPE_WDV_1_Branch_W_O_1</t>
  </si>
  <si>
    <t>BPE_WDV_2_Branch_S_O_1</t>
  </si>
  <si>
    <t>BPE_WDV_2_Branch_M_O_1</t>
  </si>
  <si>
    <t>BPE_WDV_2_Branch_W_O_1</t>
  </si>
  <si>
    <t>BPE_WDV_1_AND_WDV_TO_MST_SPLIT_S_O_1</t>
  </si>
  <si>
    <t>BPE_WDV_1_AND_WDV_TO_MST_SPLIT_M_O_1</t>
  </si>
  <si>
    <t>BPE_WDV_1_AND_WDV_TO_MST_SPLIT_W_O_1</t>
  </si>
  <si>
    <t>BPE_WDV_2_AND_WDV_TO_MST_SPLIT_S_O_1</t>
  </si>
  <si>
    <t>BPE_WDV_2_AND_WDV_TO_MST_SPLIT_M_O_1</t>
  </si>
  <si>
    <t>BPE_WDV_2_AND_WDV_TO_MST_SPLIT_W_O_1</t>
  </si>
  <si>
    <t xml:space="preserve">Name and description on constraints changed. This is to remove requirement that MGM split must be open. </t>
  </si>
  <si>
    <t xml:space="preserve">New constraint to manage flows through Clyde-Cromwell-Twizel-1 or Clyde-Cromwell-Twizel-2 or Naseby-Roxburgh for a contingency of this circuit when the other two circuits are out of service in order to avoid frequency instability. </t>
  </si>
  <si>
    <t>ARG_BLN_1_S_O_1</t>
  </si>
  <si>
    <t>BOB_OTA_SPLIT_O_1</t>
  </si>
  <si>
    <t>West_Coast_Split_S_O_2</t>
  </si>
  <si>
    <t>West_Coast_Split_M_O_2</t>
  </si>
  <si>
    <t>West_Coast_Split_W_O_2</t>
  </si>
  <si>
    <t>BPE_WDV constraints: Fixed errors in CAN description, conductor type, constraint type, background and powerflow solution results.</t>
  </si>
  <si>
    <t>ICT ECE constraints: Removed constraints as no longer needed after the CER in 2018.</t>
  </si>
  <si>
    <t>New constraint to manage flows through Clyde-Roxburgh-1 or Clyde-Roxburgh-2 or Naseby-Roxburgh for a contingency of this circuit when the other two circuits are out of service in order to avoid frequency instability.</t>
  </si>
  <si>
    <t>NSY_ROX_1_or_LIV_NSY_1_STU_SPLIT_CLOSED_S_O_1</t>
  </si>
  <si>
    <t>NSY_ROX_1_or_LIV_NSY_1_STU_SPLIT_CLOSED_M_O_1</t>
  </si>
  <si>
    <t>NSY_ROX_1_or_LIV_NSY_1_STU_SPLIT_CLOSED_W_O_1</t>
  </si>
  <si>
    <t>New manual constraints have been developed to manage flows through Studholme-Timaru 1 for a contingency of Aviemore-Waitaki 1 when Naseby-Roxburgh 1 or Livingstone-Naseby 1 is out of service with the system split at Studholme closed. These manual constraints are required due to SFT not building the correct constraint when the flow on a protected circuit changes direction post-contingently.</t>
  </si>
  <si>
    <t>Mark Yeomans</t>
  </si>
  <si>
    <t>Constraints no longer required as a new policy has been implemented to manage with application of system splits.</t>
  </si>
  <si>
    <t>KAW_T12_S_O_1B</t>
  </si>
  <si>
    <t>KAW_T12_M_O_1B                                                                       KAW_T12_W_O_1C</t>
  </si>
  <si>
    <t xml:space="preserve">KAW_T12_M_O_1A                                                                       KAW_T12_W_O_1B </t>
  </si>
  <si>
    <t>Fixed errors in CAN description, background, MDE, Grid configuration and assumptions. Amended the RHS values utilising 100% of the transformer rating instead of 95% as in the previous version of the constraints. In the case of the Winter constraint the constraint is now designed to ensure that the EDG_KAW COPS does not trip the remaining cct following a fault on the first cct. Uploaded powerflow solution results.</t>
  </si>
  <si>
    <t>COL_OTI_2_STABILITY_O_1</t>
  </si>
  <si>
    <t xml:space="preserve">CLH_COL_OR_APS_CLH_OR_APS_OTI_STABILITY_O_1 </t>
  </si>
  <si>
    <t>A new manual constraint has been built which combines the previous two. At the same time the oppurtunity was taken to update all fields and information boxes to the latest standards.</t>
  </si>
  <si>
    <t xml:space="preserve">ISL_KIK_1_or_2_or_3_TOP_SOUTH_ISLAND_STABILITY_O_1 </t>
  </si>
  <si>
    <t>Constraint reviewed and updated following changes in the available reactive equipment and revised the CAN description.</t>
  </si>
  <si>
    <t>SOUTHLAND_STABILITY_P_1_D</t>
  </si>
  <si>
    <t xml:space="preserve">SOUTHLAND_STABILITY_P_1_C </t>
  </si>
  <si>
    <t>Fixed errors in CAN description, background, MDE, Grid configuration and assumptions. Constraint re-studied to provide upto date informationand values within the constarint database.</t>
  </si>
  <si>
    <t xml:space="preserve">New manual constraints have been developed to manage flows through the Wanganui-Waverley 1 cct during high Patea, Whareroa and Waipipi generation and / or low Hawera, Waverley and Whareroa load when the Hawera-Stratford-1 is out of service to avoid steady-state thermal overload. </t>
  </si>
  <si>
    <t>KAW_T13_P_1</t>
  </si>
  <si>
    <t>KAW_T13_BRANCH_S_O_1A                                                                 KAW_T13_BRANCH_M_O_1B                                                             KAW_T13_BRANCH_W_O_1A</t>
  </si>
  <si>
    <t xml:space="preserve">A new manual constraint has been developed to manage flows through Kawerau T13 in steady state during periods of high Kawerau area 110kV generation when Kawerau T12 and either Edgecumbe - Kawerau 1 and 2 or Edgecumbe - Owhata 2 are on outage to avoid Kawerau T13 exceeding its continuous rating. This replaces the 3 seasonal BRANCH constraints which were built to utilise the seasonal cyclic rating of KAW T13 </t>
  </si>
  <si>
    <t>WELLINGTON_STABILITY_P_1C                                                     WELLINGTON_STABILITY_MGM_MST_1_or_MGM_WDV_1_O_1C</t>
  </si>
  <si>
    <t>WELLINGTON_STABILITY_P_1B                                                     WELLINGTON_STABILITY_MGM_MST_1_or_MGM_WDV_1_O_1B</t>
  </si>
  <si>
    <t xml:space="preserve">Revised Permanent and Outage Manual Constraints have been developed to manage flows into the Wellington region under high HVDC South conditions. The changes are required due to stage 2A of the Judgeford Tee project.  </t>
  </si>
  <si>
    <t>WELLINGTON_STABILITY_P_1D                                                     WELLINGTON_STABILITY_MGM_MST_1_or_MGM_WDV_1_O_1D</t>
  </si>
  <si>
    <t xml:space="preserve">Revised Permanent and Outage Manual Constraints have been developed to manage flows into the Wellington region under high HVDC South conditions. The changes are required due to stage 2B of the Judgeford Tee project.  </t>
  </si>
  <si>
    <t>GZ14_IMPORT_STABILITY_T_1</t>
  </si>
  <si>
    <t>Added to manage emergent voltage stability issues in GZ14</t>
  </si>
  <si>
    <t>GZ14_IMPORT_STABILITY_P_1</t>
  </si>
  <si>
    <t>Anjana Madurapperuma</t>
  </si>
  <si>
    <t>Added to replace GZ14 temporary constraint, and remove REOLPS related constraints due to CUWLP works decommissioning the REOLPS.</t>
  </si>
  <si>
    <t>Updated RHS due to changes with regards to Tiwai load in voltage stability assessment model.</t>
  </si>
  <si>
    <t>KAW_T12_S_O_1C</t>
  </si>
  <si>
    <t>KAW_T12_M_O_1C</t>
  </si>
  <si>
    <t>KAW_T12_W_O_1D</t>
  </si>
  <si>
    <t>KAW_T12_M_O_1B</t>
  </si>
  <si>
    <t>KAW_T12_W_O_1C</t>
  </si>
  <si>
    <t>Updated constraints due to changes in protection settings for EDG_KAW SPS.</t>
  </si>
  <si>
    <t>SFT defect confirmed fixed, constraint no longer needed.</t>
  </si>
  <si>
    <t>Added to manage voltage stability in GZ14 with CYD_ROX outages.</t>
  </si>
  <si>
    <t>UPPER_NORTH_ISLAND_STABILITY_P_1E</t>
  </si>
  <si>
    <t>UPPER_NORTH_ISLAND_STABILITY_P_1D</t>
  </si>
  <si>
    <t xml:space="preserve">Updated equation to reflect decommissioning of BOB_HAM_2. </t>
  </si>
  <si>
    <t>INV_ROX_1or2_STABILITY_O_1</t>
  </si>
  <si>
    <t>Constraint no longer required, thermal limits bind first.</t>
  </si>
  <si>
    <t>HAM_KPO_1_S_O_3</t>
  </si>
  <si>
    <t>HAM_KPO_1_W_O_3</t>
  </si>
  <si>
    <t>HAM_KPO_1_M_O_3</t>
  </si>
  <si>
    <t>Yousef Rashid</t>
  </si>
  <si>
    <t>SFT not building constraints as intended</t>
  </si>
  <si>
    <t>HAM_KPO_2_S_O_3</t>
  </si>
  <si>
    <t>HAM_KPO_2_W_O_3</t>
  </si>
  <si>
    <t>HAM_KPO_2_M_O_3</t>
  </si>
  <si>
    <t>Updated:</t>
  </si>
  <si>
    <t>RDF_T3&amp;T4_P_1</t>
  </si>
  <si>
    <t>Theo Kleynhans</t>
  </si>
  <si>
    <t>Due to the temporary withdrawal of the Redclyffe T3 and T4 Transformer Overload Protection Scheme, a 1 hour contingency rating of 110MVA will apply. The right hand side of the constraint changed from 129MW to 109MW.</t>
  </si>
  <si>
    <t>UPPER_NORTH_ISLAND_STABILITY_P_1F</t>
  </si>
  <si>
    <t>This will replace UPPER_NORTH_ISLAND_STABILITY_P_1E on 20/09/2023 while the OHW deviation is in service. The change is due to the work required on the Pakuranga-Whakamaru-1 circuit cable section. The circuit will be removed from service for an extended period and a Ohinewai deviation done to enable a new circuit from Whakamaru to Ohinewai temporarily using the existing Pakuranga-Whakamaru-1 overhead line section. The Pakuranga-Whakamaru-1 circuit thus had to be removed from the equation.</t>
  </si>
  <si>
    <t>This will replace UPPER_SOUTH_ISLAND_STABILITY_P_1B on 21/09/2023. The change is due to Norwood GXP commissioning. The new station will cut into the Islington-Livingston circuit. The equation had to be updated with the new circuit name.</t>
  </si>
  <si>
    <t>This will replace ISL_TKB_1_or_TKB_TWZ_1_STABILITY_O_1A. The change is due to Norwood GXP commissioning. The new station will cut into the Islington-Livingston circuit. The equation had to be updated with the new circuit name.</t>
  </si>
  <si>
    <t>ISL_TKB_1_or_TKB_TWZ_1_STABILITY_O_1A</t>
  </si>
  <si>
    <t>This was superceded by ISL_TKB_1_or_TKB_TWZ_1_STABILITY_O_1B. The change is due to Norwood GXP commissioning. The new station will cut into the Islington-Livingston circuit. The equation had to be updated with the new circuit name.</t>
  </si>
  <si>
    <t>UPPER_SOUTH_ISLAND_STABILITY_P_1B</t>
  </si>
  <si>
    <t>This was superceded by UPPER_SOUTH_ISLAND_STABILITY_P_1C on 21/09/2023. The change is due to Norwood GXP commissioning. The new station will cut into the Islington-Livingston circuit. The equation had to be updated with the new circuit name.</t>
  </si>
  <si>
    <t>ASB_BRY_1_or_ASB_ISL_STABILITY_O_1B</t>
  </si>
  <si>
    <t>Outage Constraint removed. The permanent stability</t>
  </si>
  <si>
    <t>constraint UPPER_SOUTH_ISLAND_STABILITY_P_1C will be used for these outages with an adjusted right-hand side.</t>
  </si>
  <si>
    <t>ASB_ISL_1&amp;ASB_TIM_TWZ_2_STABILITY_O_1</t>
  </si>
  <si>
    <t>ASB_TIM_TWZ_1_or_ASB_TIM_TWZ_2_STABILITY_O_1B</t>
  </si>
  <si>
    <t>BRY_ISL_1_STABILITY_O_1A</t>
  </si>
  <si>
    <t>ISL_TKB_or_ISL_LIV_STABILITY_O_1B</t>
  </si>
  <si>
    <t>The Grid owner has re-offered the Redclyffe T3 and T4 Transformer Overload Protection Scheme. The right hand side of the constraint changed from 109MW to 129MW.</t>
  </si>
  <si>
    <t xml:space="preserve">This was replace by UPPER_NORTH_ISLAND_STABILITY_P_1F on 20/09/2023 while the OHW deviation is in service. The change is due to the work required on the Pakuranga-Whakamaru-1 circuit cable section. </t>
  </si>
  <si>
    <t xml:space="preserve">SFT has been updated and is now building these constraints. These manual constraints have been deactivated. </t>
  </si>
  <si>
    <t>UPPER_NORTH_ISLAND_STABILITY_P_1G</t>
  </si>
  <si>
    <t>This will replace UPPER_NORTH_ISLAND_STABILITY_P_1F on 18/04/2024. The change is due to the recommissioning of PAK_WKM_1. As a part of the Ohinewai Temporary Bypass Project (or the Ohinewai Deviation Project), the PAK_WKM_1 circuit, which has been removed from service since September 2023, will be recommissioned and returned to service on 18/04/2024.</t>
  </si>
  <si>
    <t xml:space="preserve">Added: </t>
  </si>
  <si>
    <t xml:space="preserve">WKA_MW_MIN </t>
  </si>
  <si>
    <t xml:space="preserve">The WKA_MW_MIN constraint is already available in the market system. The constraint has been added to the register to support outage planning. </t>
  </si>
  <si>
    <t xml:space="preserve">The existing KAW T12 and T13 manual constraints will be deactivated after the decommissioning of the KAW T13 interconnecting transformer. The tentative decommissioning date is 06/09/2024. The tentative commissioning date of the new KAW T14 interconnecting transformer is 21/09/2024. </t>
  </si>
  <si>
    <t>Conor Lawrence</t>
  </si>
  <si>
    <t>A new permanent branch constraint was added to manage flows through the Bunnythorpe-Mataroa-1 circuit. This was added to prevent the Bunnythorpe-Mataroa Circuit Overload Protection Scheme operating in steady state during certain system conditions.</t>
  </si>
  <si>
    <t>UPPER_NORTH_ISLAND_STABILITY_P_1G was replaced with UPPER_NORTH_ISLAND_STABILITY_P_1H.</t>
  </si>
  <si>
    <t>As part of the new HTU GXP project, OTA_WKM_1 and OTA_WKM_2 were renamed as OTA_HTU_WKM_1 and OTA_HTU_WKM_2 respectively.</t>
  </si>
  <si>
    <t>The constraint's equation was updated with the new circuit names.</t>
  </si>
  <si>
    <t>RDF_T4&amp;T5_T_1A</t>
  </si>
  <si>
    <t>A new temporary static constraint was added to manage flows through RDF_T4 and RDF_T5.</t>
  </si>
  <si>
    <t>This was added for the temporary configuration during the RDF upgrade substation project, with RDF_T3 removed from service, RDF_T4 and RDF_T5 operating in parallel, and the RDF TOPS unavailable. The RHS is set to maintain flows below the 15 minute rating of RDF_T4. This replace the permanent constraint RDF_T3&amp;T4_P_1</t>
  </si>
  <si>
    <t xml:space="preserve">Removed: </t>
  </si>
  <si>
    <t>The existing RDF_T3 and RDF_T4 are being double banked as T4A and T4B to create a new RDF_T4. This will run with the new RDF_T5 transformer. Thus these outage constraints are removed and replaced by new ones.</t>
  </si>
  <si>
    <t>New outage constraint to to manage flows through Redclyffe-T5 during an outage of Redclyffe-T4A and T4B with low Tuai generation.</t>
  </si>
  <si>
    <t>This constraint prevents Redclyffe-T5's load from exceeding 249 MVA, which is Redclyffe-T5's protection limit.</t>
  </si>
  <si>
    <t>Three new seasonal outage constraints were added to manage flows through both RDF_T4A &amp; T4B during an outage of RDF_T5 during low Tuai generation.</t>
  </si>
  <si>
    <t>The temporary static constraint that managed flows through RDF_T4 &amp; T5 was removed because the temporary configuration had ended.</t>
  </si>
  <si>
    <t>WELLINGTON_STABILITY_P_1D</t>
  </si>
  <si>
    <t>Jenin George</t>
  </si>
  <si>
    <t xml:space="preserve">The existing wellington stability constraint was modified to have a higher RHS. The previous RHS was found to be binding in real time even when VSAT was less than 75%. </t>
  </si>
  <si>
    <t>New market node constraint to bring on ARG generation to manage post contingent low voltage and thermal issues in nelson area.</t>
  </si>
  <si>
    <t>New seasonal outage constraints were added to manage flows through ARI_HAM_1/2 in the direction from Hamilton to Arapuni during an outage of the other.</t>
  </si>
  <si>
    <t>OKI2201 OKI0 MW_Min</t>
  </si>
  <si>
    <t>NAP2202 NTM0 MW_Min</t>
  </si>
  <si>
    <t xml:space="preserve">KAW2201 TAM0 MW Min  </t>
  </si>
  <si>
    <t xml:space="preserve">KAW1101 KAG0 MW_Min </t>
  </si>
  <si>
    <t xml:space="preserve">New market node constraints were added to prevent geothermal generation being dispatched below their minimum safe operating levels in outage scenarios during periods of zero pricing. </t>
  </si>
  <si>
    <t>A new market node constraint ws added to manage the post-contingent thermal and/or voltage violations due to high generation from HRP during relevant outages in the wider area, and when necessary.</t>
  </si>
  <si>
    <t>Joshua Fong</t>
  </si>
  <si>
    <t>Commissioning of the new GXP Kaiwera Downs, which results in the renaming of the NMA_GOR_TMH1.1 branch to KIW_GOR_NMA1.1. Effective 27 March 2026</t>
  </si>
  <si>
    <t>A new branch constraint was created for the EDG_T5 decommissioning project. This is to prevent the EDG_OWH COPS from triggering in steady-state during an EDG_T5 outage, with both EDG_KAW_1 &amp; 2 in-service, and with high generation from the EDG &amp; KAW region.</t>
  </si>
  <si>
    <t>The CAN descriptions were updated to reflect the new TRAS stability constraint.</t>
  </si>
  <si>
    <t>Mattias van den Ende</t>
  </si>
  <si>
    <t>Revised constraint RHS &amp; update CAN description to remove reference to ATU-DOB/ATU-RFN-IGH circuits causing WC split.</t>
  </si>
  <si>
    <t>Geethu Jose</t>
  </si>
  <si>
    <t>A new permanent constraint was added to manage flows through the BRB T2 and T3. This is to prevent pre-contingent overloading of the BRB tranformers during high generation and low load.</t>
  </si>
  <si>
    <t>Revised constraint build &amp; RHS. Updates to CAN description and relevant constraint information.</t>
  </si>
  <si>
    <t>Revised seasonal branch constraint names, RHSs and added new branch constraints to use for double ARI_HAM circuit outages since the commissioning of new ARI_HAM_3 circuit.</t>
  </si>
  <si>
    <r>
      <t>ADDED:</t>
    </r>
    <r>
      <rPr>
        <sz val="10"/>
        <rFont val="Calibri"/>
        <family val="2"/>
      </rPr>
      <t xml:space="preserve"> -1 * KAW_T13.T13 + -1 * KAW_T12.T12 + 1 * EDG_OWH2.1 </t>
    </r>
  </si>
  <si>
    <r>
      <t>ADDED:</t>
    </r>
    <r>
      <rPr>
        <sz val="10"/>
        <rFont val="Calibri"/>
        <family val="2"/>
      </rPr>
      <t xml:space="preserve"> -1 * NSY_ROX_M_TEMP_1</t>
    </r>
  </si>
  <si>
    <r>
      <t>Added</t>
    </r>
    <r>
      <rPr>
        <sz val="10"/>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</si>
</sst>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quot;"/>
  </numFmts>
  <fonts count="16" x14ac:knownFonts="1">
    <font>
      <sz val="11"/>
      <color theme="1"/>
      <name val="Aptos Narrow"/>
      <family val="2"/>
      <scheme val="minor"/>
    </font>
    <font>
      <sz val="10"/>
      <name val="Tahoma"/>
      <family val="2"/>
    </font>
    <font>
      <b/>
      <sz val="18"/>
      <name val="Aptos Narrow"/>
      <family val="2"/>
      <scheme val="minor"/>
    </font>
    <font>
      <sz val="10"/>
      <name val="Aptos Narrow"/>
      <family val="2"/>
      <scheme val="minor"/>
    </font>
    <font>
      <b/>
      <sz val="14"/>
      <name val="Aptos Narrow"/>
      <family val="2"/>
      <scheme val="minor"/>
    </font>
    <font>
      <b/>
      <sz val="11"/>
      <name val="Aptos Narrow"/>
      <family val="2"/>
      <scheme val="minor"/>
    </font>
    <font>
      <sz val="10"/>
      <color rgb="FFFF0000"/>
      <name val="Aptos Narrow"/>
      <family val="2"/>
      <scheme val="minor"/>
    </font>
    <font>
      <b/>
      <sz val="16"/>
      <name val="Aptos Narrow"/>
      <family val="2"/>
      <scheme val="minor"/>
    </font>
    <font>
      <sz val="9"/>
      <color rgb="FF37677B"/>
      <name val="Aptos Narrow"/>
      <family val="2"/>
      <scheme val="minor"/>
    </font>
    <font>
      <sz val="10"/>
      <name val="Calibri"/>
      <family val="2"/>
    </font>
    <font>
      <b/>
      <sz val="18"/>
      <name val="Calibri"/>
      <family val="2"/>
    </font>
    <font>
      <b/>
      <sz val="10"/>
      <name val="Calibri"/>
      <family val="2"/>
    </font>
    <font>
      <sz val="10"/>
      <color rgb="FF000000"/>
      <name val="Calibri"/>
      <family val="2"/>
    </font>
    <font>
      <sz val="10"/>
      <color rgb="FFFF0000"/>
      <name val="Calibri"/>
      <family val="2"/>
    </font>
    <font>
      <sz val="11"/>
      <color rgb="FF000000"/>
      <name val="Calibri"/>
      <family val="2"/>
    </font>
    <font>
      <b/>
      <sz val="10"/>
      <color rgb="FF00000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rgb="FF000000"/>
      </patternFill>
    </fill>
    <fill>
      <patternFill patternType="solid">
        <fgColor rgb="FFF2F2F2"/>
        <bgColor rgb="FF000000"/>
      </patternFill>
    </fill>
  </fills>
  <borders count="37">
    <border>
      <left/>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rgb="FF000000"/>
      </top>
      <bottom style="thin">
        <color indexed="64"/>
      </bottom>
      <diagonal/>
    </border>
    <border>
      <left/>
      <right style="thin">
        <color indexed="64"/>
      </right>
      <top/>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s>
  <cellStyleXfs count="3">
    <xf numFmtId="0" fontId="0" fillId="0" borderId="0"/>
    <xf numFmtId="0" fontId="1" fillId="0" borderId="0"/>
    <xf numFmtId="0" fontId="1" fillId="0" borderId="0"/>
  </cellStyleXfs>
  <cellXfs count="162">
    <xf numFmtId="0" fontId="0" fillId="0" borderId="0" xfId="0"/>
    <xf numFmtId="0" fontId="2" fillId="0" borderId="0" xfId="1" applyFont="1" applyAlignment="1">
      <alignment vertical="center" wrapText="1"/>
    </xf>
    <xf numFmtId="0" fontId="3" fillId="0" borderId="0" xfId="1" applyFont="1" applyAlignment="1">
      <alignment vertical="center" wrapText="1"/>
    </xf>
    <xf numFmtId="0" fontId="4" fillId="3" borderId="3" xfId="1" applyFont="1" applyFill="1" applyBorder="1" applyAlignment="1">
      <alignment horizontal="center" vertical="center" wrapText="1"/>
    </xf>
    <xf numFmtId="164" fontId="4" fillId="3" borderId="3" xfId="1" applyNumberFormat="1" applyFont="1" applyFill="1" applyBorder="1" applyAlignment="1">
      <alignment horizontal="center" vertical="center" wrapText="1"/>
    </xf>
    <xf numFmtId="0" fontId="4" fillId="3" borderId="4" xfId="1" applyFont="1" applyFill="1" applyBorder="1" applyAlignment="1">
      <alignment horizontal="center" vertical="center" wrapText="1"/>
    </xf>
    <xf numFmtId="0" fontId="6" fillId="0" borderId="0" xfId="1" applyFont="1" applyAlignment="1">
      <alignment vertical="center" wrapText="1"/>
    </xf>
    <xf numFmtId="0" fontId="7" fillId="0" borderId="10" xfId="1" applyFont="1" applyBorder="1" applyAlignment="1">
      <alignment vertical="center" wrapText="1"/>
    </xf>
    <xf numFmtId="0" fontId="3" fillId="0" borderId="11" xfId="1" applyFont="1" applyBorder="1" applyAlignment="1">
      <alignment horizontal="center" vertical="center" wrapText="1"/>
    </xf>
    <xf numFmtId="164" fontId="3" fillId="0" borderId="11" xfId="1" applyNumberFormat="1" applyFont="1" applyBorder="1" applyAlignment="1">
      <alignment horizontal="center" vertical="center" wrapText="1"/>
    </xf>
    <xf numFmtId="0" fontId="3" fillId="0" borderId="12" xfId="1" applyFont="1" applyBorder="1" applyAlignment="1">
      <alignment vertical="center" wrapText="1"/>
    </xf>
    <xf numFmtId="0" fontId="3" fillId="0" borderId="10" xfId="1" applyFont="1" applyBorder="1" applyAlignment="1">
      <alignment horizontal="right" vertical="center"/>
    </xf>
    <xf numFmtId="0" fontId="3" fillId="0" borderId="6" xfId="1" applyFont="1" applyBorder="1" applyAlignment="1">
      <alignment horizontal="left" vertical="center"/>
    </xf>
    <xf numFmtId="0" fontId="3" fillId="0" borderId="5" xfId="1" applyFont="1" applyBorder="1" applyAlignment="1">
      <alignment horizontal="right" vertical="center" wrapText="1"/>
    </xf>
    <xf numFmtId="0" fontId="3" fillId="0" borderId="6" xfId="1" applyFont="1" applyBorder="1" applyAlignment="1">
      <alignment vertical="center" wrapText="1"/>
    </xf>
    <xf numFmtId="0" fontId="3" fillId="0" borderId="5" xfId="1" applyFont="1" applyBorder="1" applyAlignment="1">
      <alignment horizontal="right" vertical="center"/>
    </xf>
    <xf numFmtId="0" fontId="3" fillId="0" borderId="13" xfId="1" applyFont="1" applyBorder="1" applyAlignment="1">
      <alignment vertical="center" wrapText="1"/>
    </xf>
    <xf numFmtId="0" fontId="3" fillId="0" borderId="13" xfId="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4" xfId="1" applyFont="1" applyBorder="1" applyAlignment="1">
      <alignment vertical="center" wrapText="1"/>
    </xf>
    <xf numFmtId="49" fontId="3" fillId="0" borderId="13" xfId="1" applyNumberFormat="1" applyFont="1" applyBorder="1" applyAlignment="1">
      <alignment vertical="center" wrapText="1"/>
    </xf>
    <xf numFmtId="0" fontId="8" fillId="0" borderId="0" xfId="2" applyFont="1"/>
    <xf numFmtId="49" fontId="3" fillId="0" borderId="13" xfId="1" quotePrefix="1" applyNumberFormat="1" applyFont="1" applyBorder="1" applyAlignment="1">
      <alignment horizontal="left" vertical="center" wrapText="1"/>
    </xf>
    <xf numFmtId="0" fontId="3" fillId="0" borderId="13" xfId="1" applyFont="1" applyBorder="1" applyAlignment="1">
      <alignment horizontal="left" vertical="center"/>
    </xf>
    <xf numFmtId="164" fontId="3" fillId="0" borderId="13" xfId="1" applyNumberFormat="1" applyFont="1" applyBorder="1" applyAlignment="1">
      <alignment horizontal="center" vertical="center"/>
    </xf>
    <xf numFmtId="0" fontId="3" fillId="0" borderId="13" xfId="1" applyFont="1" applyBorder="1" applyAlignment="1">
      <alignment horizontal="left" vertical="center" wrapText="1"/>
    </xf>
    <xf numFmtId="0" fontId="3" fillId="0" borderId="13" xfId="1" applyFont="1" applyBorder="1" applyAlignment="1">
      <alignment horizontal="center" vertical="center"/>
    </xf>
    <xf numFmtId="0" fontId="3" fillId="0" borderId="13" xfId="1" quotePrefix="1" applyFont="1" applyBorder="1" applyAlignment="1">
      <alignment horizontal="left" vertical="center" wrapText="1"/>
    </xf>
    <xf numFmtId="0" fontId="3" fillId="0" borderId="15" xfId="1" applyFont="1" applyBorder="1" applyAlignment="1">
      <alignment horizontal="right" vertical="center"/>
    </xf>
    <xf numFmtId="0" fontId="3" fillId="0" borderId="16" xfId="1" applyFont="1" applyBorder="1" applyAlignment="1">
      <alignment horizontal="right" vertical="center"/>
    </xf>
    <xf numFmtId="0" fontId="7" fillId="3" borderId="15" xfId="1" applyFont="1" applyFill="1" applyBorder="1" applyAlignment="1">
      <alignment vertical="center" wrapText="1"/>
    </xf>
    <xf numFmtId="0" fontId="3" fillId="0" borderId="19" xfId="1" applyFont="1" applyBorder="1" applyAlignment="1">
      <alignment vertical="center" wrapText="1"/>
    </xf>
    <xf numFmtId="0" fontId="3" fillId="0" borderId="19" xfId="1" applyFont="1" applyBorder="1" applyAlignment="1">
      <alignment horizontal="center" vertical="center" wrapText="1"/>
    </xf>
    <xf numFmtId="164" fontId="3" fillId="0" borderId="19" xfId="1" applyNumberFormat="1" applyFont="1" applyBorder="1" applyAlignment="1">
      <alignment horizontal="center" vertical="center" wrapText="1"/>
    </xf>
    <xf numFmtId="0" fontId="3" fillId="0" borderId="19" xfId="1" quotePrefix="1" applyFont="1" applyBorder="1" applyAlignment="1">
      <alignment vertical="center" wrapText="1"/>
    </xf>
    <xf numFmtId="0" fontId="3" fillId="0" borderId="20" xfId="1" applyFont="1" applyBorder="1" applyAlignment="1">
      <alignment vertical="center" wrapText="1"/>
    </xf>
    <xf numFmtId="0" fontId="3" fillId="0" borderId="21" xfId="2" quotePrefix="1" applyFont="1" applyBorder="1" applyAlignment="1">
      <alignment horizontal="right" vertical="center"/>
    </xf>
    <xf numFmtId="0" fontId="3" fillId="0" borderId="22" xfId="1" applyFont="1" applyBorder="1" applyAlignment="1">
      <alignment horizontal="left" vertical="center"/>
    </xf>
    <xf numFmtId="0" fontId="3" fillId="0" borderId="23" xfId="1" quotePrefix="1" applyFont="1" applyBorder="1" applyAlignment="1">
      <alignment horizontal="right" vertical="center" wrapText="1"/>
    </xf>
    <xf numFmtId="0" fontId="3" fillId="0" borderId="22" xfId="1" applyFont="1" applyBorder="1" applyAlignment="1">
      <alignment vertical="center" wrapText="1"/>
    </xf>
    <xf numFmtId="0" fontId="3" fillId="0" borderId="23" xfId="1" applyFont="1" applyBorder="1" applyAlignment="1">
      <alignment horizontal="right" vertical="center"/>
    </xf>
    <xf numFmtId="0" fontId="3" fillId="0" borderId="13" xfId="2" applyFont="1" applyBorder="1" applyAlignment="1">
      <alignment horizontal="left" vertical="center"/>
    </xf>
    <xf numFmtId="0" fontId="3" fillId="0" borderId="13" xfId="2" applyFont="1" applyBorder="1" applyAlignment="1">
      <alignment horizontal="center" vertical="center"/>
    </xf>
    <xf numFmtId="164" fontId="3" fillId="0" borderId="13" xfId="2" applyNumberFormat="1" applyFont="1" applyBorder="1" applyAlignment="1">
      <alignment horizontal="center" vertical="center"/>
    </xf>
    <xf numFmtId="0" fontId="3" fillId="0" borderId="13" xfId="2" applyFont="1" applyBorder="1" applyAlignment="1">
      <alignment vertical="center" wrapText="1"/>
    </xf>
    <xf numFmtId="0" fontId="3" fillId="0" borderId="14" xfId="2" applyFont="1" applyBorder="1" applyAlignment="1">
      <alignment vertical="center" wrapText="1"/>
    </xf>
    <xf numFmtId="0" fontId="3" fillId="0" borderId="10" xfId="2" applyFont="1" applyBorder="1" applyAlignment="1">
      <alignment horizontal="right" vertical="center"/>
    </xf>
    <xf numFmtId="0" fontId="3" fillId="0" borderId="6" xfId="2" applyFont="1" applyBorder="1" applyAlignment="1">
      <alignment horizontal="left" vertical="center"/>
    </xf>
    <xf numFmtId="0" fontId="3" fillId="0" borderId="5" xfId="2" applyFont="1" applyBorder="1" applyAlignment="1">
      <alignment horizontal="right" vertical="center" wrapText="1"/>
    </xf>
    <xf numFmtId="0" fontId="3" fillId="0" borderId="6" xfId="2" applyFont="1" applyBorder="1" applyAlignment="1">
      <alignment vertical="center" wrapText="1"/>
    </xf>
    <xf numFmtId="0" fontId="3" fillId="0" borderId="5" xfId="2" applyFont="1" applyBorder="1" applyAlignment="1">
      <alignment horizontal="right" vertical="center"/>
    </xf>
    <xf numFmtId="0" fontId="3" fillId="0" borderId="0" xfId="2" applyFont="1" applyAlignment="1">
      <alignment vertical="center" wrapText="1"/>
    </xf>
    <xf numFmtId="0" fontId="3" fillId="0" borderId="13" xfId="2" applyFont="1" applyBorder="1" applyAlignment="1">
      <alignment horizontal="left" vertical="center" wrapText="1"/>
    </xf>
    <xf numFmtId="0" fontId="3" fillId="0" borderId="24" xfId="2" applyFont="1" applyBorder="1" applyAlignment="1">
      <alignment vertical="center" wrapText="1"/>
    </xf>
    <xf numFmtId="0" fontId="3" fillId="0" borderId="11" xfId="1" applyFont="1" applyBorder="1" applyAlignment="1">
      <alignment horizontal="left" vertical="center"/>
    </xf>
    <xf numFmtId="0" fontId="3" fillId="0" borderId="25" xfId="1" applyFont="1" applyBorder="1" applyAlignment="1">
      <alignment vertical="center" wrapText="1"/>
    </xf>
    <xf numFmtId="0" fontId="3" fillId="0" borderId="6" xfId="1" applyFont="1" applyBorder="1" applyAlignment="1">
      <alignment horizontal="center" vertical="center" wrapText="1"/>
    </xf>
    <xf numFmtId="0" fontId="3" fillId="0" borderId="5" xfId="1" quotePrefix="1" applyFont="1" applyBorder="1" applyAlignment="1">
      <alignment horizontal="right" vertical="center"/>
    </xf>
    <xf numFmtId="0" fontId="3" fillId="0" borderId="27" xfId="2" applyFont="1" applyBorder="1" applyAlignment="1">
      <alignment horizontal="left" vertical="center" wrapText="1"/>
    </xf>
    <xf numFmtId="0" fontId="3" fillId="0" borderId="25" xfId="2" applyFont="1" applyBorder="1" applyAlignment="1">
      <alignment horizontal="center" vertical="center" wrapText="1"/>
    </xf>
    <xf numFmtId="164" fontId="3" fillId="0" borderId="22" xfId="1" applyNumberFormat="1" applyFont="1" applyBorder="1" applyAlignment="1">
      <alignment horizontal="center" vertical="center"/>
    </xf>
    <xf numFmtId="0" fontId="3" fillId="0" borderId="28" xfId="1" applyFont="1" applyBorder="1" applyAlignment="1">
      <alignment vertical="center" wrapText="1"/>
    </xf>
    <xf numFmtId="0" fontId="3" fillId="0" borderId="19" xfId="1" applyFont="1" applyBorder="1" applyAlignment="1">
      <alignment horizontal="center" vertical="center"/>
    </xf>
    <xf numFmtId="0" fontId="3" fillId="0" borderId="29" xfId="1" applyFont="1" applyBorder="1" applyAlignment="1">
      <alignment vertical="center" wrapText="1"/>
    </xf>
    <xf numFmtId="0" fontId="3" fillId="0" borderId="1" xfId="1" applyFont="1" applyBorder="1" applyAlignment="1">
      <alignment horizontal="right" vertical="center"/>
    </xf>
    <xf numFmtId="0" fontId="3" fillId="0" borderId="2" xfId="1" applyFont="1" applyBorder="1" applyAlignment="1">
      <alignment horizontal="left" vertical="center"/>
    </xf>
    <xf numFmtId="0" fontId="3" fillId="0" borderId="1" xfId="1" applyFont="1" applyBorder="1" applyAlignment="1">
      <alignment horizontal="right" vertical="center" wrapText="1"/>
    </xf>
    <xf numFmtId="0" fontId="3" fillId="0" borderId="2" xfId="1" applyFont="1" applyBorder="1" applyAlignment="1">
      <alignment vertical="center" wrapText="1"/>
    </xf>
    <xf numFmtId="0" fontId="3" fillId="0" borderId="26" xfId="1" applyFont="1" applyBorder="1" applyAlignment="1">
      <alignment horizontal="right" vertical="center"/>
    </xf>
    <xf numFmtId="0" fontId="3" fillId="0" borderId="27" xfId="2" applyFont="1" applyBorder="1" applyAlignment="1">
      <alignment horizontal="center" vertical="center" wrapText="1"/>
    </xf>
    <xf numFmtId="164" fontId="3" fillId="0" borderId="6" xfId="1" applyNumberFormat="1" applyFont="1" applyBorder="1" applyAlignment="1">
      <alignment horizontal="center" vertical="center"/>
    </xf>
    <xf numFmtId="0" fontId="3" fillId="0" borderId="30" xfId="1" applyFont="1" applyBorder="1" applyAlignment="1">
      <alignment horizontal="left" vertical="center"/>
    </xf>
    <xf numFmtId="0" fontId="3" fillId="0" borderId="15" xfId="1" applyFont="1" applyBorder="1" applyAlignment="1">
      <alignment horizontal="right" vertical="center" wrapText="1"/>
    </xf>
    <xf numFmtId="0" fontId="3" fillId="0" borderId="30" xfId="1" applyFont="1" applyBorder="1" applyAlignment="1">
      <alignment vertical="center" wrapText="1"/>
    </xf>
    <xf numFmtId="0" fontId="3" fillId="0" borderId="19" xfId="1" applyFont="1" applyBorder="1" applyAlignment="1">
      <alignment horizontal="left" vertical="center"/>
    </xf>
    <xf numFmtId="164" fontId="3" fillId="0" borderId="19" xfId="1" applyNumberFormat="1" applyFont="1" applyBorder="1" applyAlignment="1">
      <alignment horizontal="center" vertical="center"/>
    </xf>
    <xf numFmtId="0" fontId="3" fillId="0" borderId="19" xfId="1" applyFont="1" applyBorder="1" applyAlignment="1">
      <alignment horizontal="left" vertical="center" wrapText="1"/>
    </xf>
    <xf numFmtId="0" fontId="3" fillId="0" borderId="21" xfId="1" applyFont="1" applyBorder="1" applyAlignment="1">
      <alignment horizontal="right" vertical="center"/>
    </xf>
    <xf numFmtId="0" fontId="3" fillId="0" borderId="23" xfId="1" applyFont="1" applyBorder="1" applyAlignment="1">
      <alignment horizontal="right" vertical="center" wrapText="1"/>
    </xf>
    <xf numFmtId="0" fontId="3" fillId="0" borderId="13" xfId="2" quotePrefix="1" applyFont="1" applyBorder="1" applyAlignment="1">
      <alignment horizontal="left" vertical="center" wrapText="1"/>
    </xf>
    <xf numFmtId="0" fontId="3" fillId="0" borderId="19" xfId="1" applyFont="1" applyBorder="1" applyAlignment="1">
      <alignment vertical="center"/>
    </xf>
    <xf numFmtId="0" fontId="3" fillId="0" borderId="13" xfId="1" applyFont="1" applyBorder="1" applyAlignment="1">
      <alignment vertical="center"/>
    </xf>
    <xf numFmtId="0" fontId="3" fillId="0" borderId="6" xfId="1" applyFont="1" applyBorder="1" applyAlignment="1">
      <alignment horizontal="left" vertical="center" wrapText="1"/>
    </xf>
    <xf numFmtId="0" fontId="3" fillId="0" borderId="0" xfId="1" applyFont="1" applyAlignment="1">
      <alignment horizontal="center" vertical="center" wrapText="1"/>
    </xf>
    <xf numFmtId="164" fontId="3" fillId="0" borderId="0" xfId="1" applyNumberFormat="1" applyFont="1" applyAlignment="1">
      <alignment horizontal="center" vertical="center" wrapText="1"/>
    </xf>
    <xf numFmtId="0" fontId="3" fillId="0" borderId="32" xfId="1" applyFont="1" applyBorder="1" applyAlignment="1">
      <alignment vertical="center" wrapText="1"/>
    </xf>
    <xf numFmtId="0" fontId="3" fillId="0" borderId="0" xfId="1" applyFont="1" applyAlignment="1">
      <alignment horizontal="right" vertical="center" wrapText="1"/>
    </xf>
    <xf numFmtId="0" fontId="7" fillId="3" borderId="26" xfId="1" applyFont="1" applyFill="1" applyBorder="1" applyAlignment="1">
      <alignment horizontal="left" vertical="center" wrapText="1"/>
    </xf>
    <xf numFmtId="0" fontId="7" fillId="3" borderId="1" xfId="1" applyFont="1" applyFill="1" applyBorder="1" applyAlignment="1">
      <alignment horizontal="left" vertical="center" wrapText="1"/>
    </xf>
    <xf numFmtId="0" fontId="7" fillId="3" borderId="2" xfId="1" applyFont="1" applyFill="1" applyBorder="1" applyAlignment="1">
      <alignment horizontal="left" vertical="center" wrapText="1"/>
    </xf>
    <xf numFmtId="0" fontId="7" fillId="3" borderId="17" xfId="1" applyFont="1" applyFill="1" applyBorder="1" applyAlignment="1">
      <alignment horizontal="left" vertical="center" wrapText="1"/>
    </xf>
    <xf numFmtId="0" fontId="7" fillId="3" borderId="18" xfId="1" applyFont="1" applyFill="1" applyBorder="1" applyAlignment="1">
      <alignment horizontal="left" vertical="center" wrapText="1"/>
    </xf>
    <xf numFmtId="0" fontId="7" fillId="3" borderId="31" xfId="1" applyFont="1" applyFill="1" applyBorder="1" applyAlignment="1">
      <alignment horizontal="left"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7" fillId="3" borderId="7" xfId="1" applyFont="1" applyFill="1" applyBorder="1" applyAlignment="1">
      <alignment horizontal="left" vertical="center" wrapText="1"/>
    </xf>
    <xf numFmtId="0" fontId="7" fillId="3" borderId="8" xfId="1" applyFont="1" applyFill="1" applyBorder="1" applyAlignment="1">
      <alignment horizontal="left" vertical="center" wrapText="1"/>
    </xf>
    <xf numFmtId="0" fontId="7" fillId="3" borderId="9" xfId="1" applyFont="1" applyFill="1" applyBorder="1" applyAlignment="1">
      <alignment horizontal="left"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9" fillId="0" borderId="11" xfId="0" applyFont="1" applyBorder="1" applyAlignment="1">
      <alignment vertical="center" wrapText="1"/>
    </xf>
    <xf numFmtId="0" fontId="9" fillId="0" borderId="11" xfId="0" applyFont="1" applyBorder="1" applyAlignment="1">
      <alignment horizontal="center" vertical="center" wrapText="1"/>
    </xf>
    <xf numFmtId="0" fontId="9" fillId="0" borderId="12" xfId="0" applyFont="1" applyBorder="1" applyAlignment="1">
      <alignment vertical="center" wrapText="1"/>
    </xf>
    <xf numFmtId="0" fontId="9" fillId="0" borderId="10" xfId="0" applyFont="1" applyBorder="1" applyAlignment="1">
      <alignment horizontal="right" vertical="center"/>
    </xf>
    <xf numFmtId="0" fontId="9" fillId="0" borderId="6" xfId="0" applyFont="1" applyBorder="1" applyAlignment="1">
      <alignment horizontal="left" vertical="center"/>
    </xf>
    <xf numFmtId="0" fontId="9" fillId="0" borderId="13" xfId="0" applyFont="1" applyBorder="1" applyAlignment="1">
      <alignment vertical="center" wrapText="1"/>
    </xf>
    <xf numFmtId="0" fontId="9" fillId="0" borderId="13" xfId="0" applyFont="1" applyBorder="1" applyAlignment="1">
      <alignment horizontal="center" vertical="center" wrapText="1"/>
    </xf>
    <xf numFmtId="0" fontId="9" fillId="0" borderId="14" xfId="0" applyFont="1" applyBorder="1" applyAlignment="1">
      <alignment vertical="center" wrapText="1"/>
    </xf>
    <xf numFmtId="0" fontId="11" fillId="5" borderId="25" xfId="0" applyFont="1" applyFill="1" applyBorder="1" applyAlignment="1">
      <alignment horizontal="center" vertical="center" wrapText="1"/>
    </xf>
    <xf numFmtId="0" fontId="9" fillId="0" borderId="33" xfId="0" applyFont="1" applyBorder="1" applyAlignment="1">
      <alignment vertical="center" wrapText="1"/>
    </xf>
    <xf numFmtId="0" fontId="9" fillId="0" borderId="33" xfId="0" applyFont="1" applyBorder="1" applyAlignment="1">
      <alignment horizontal="center" vertical="center" wrapText="1"/>
    </xf>
    <xf numFmtId="14" fontId="9" fillId="0" borderId="33" xfId="0" applyNumberFormat="1" applyFont="1" applyBorder="1" applyAlignment="1">
      <alignment vertical="center" wrapText="1"/>
    </xf>
    <xf numFmtId="14" fontId="9" fillId="0" borderId="33" xfId="0" applyNumberFormat="1" applyFont="1" applyBorder="1" applyAlignment="1">
      <alignment horizontal="center" vertical="center" wrapText="1"/>
    </xf>
    <xf numFmtId="0" fontId="9" fillId="0" borderId="34" xfId="0" applyFont="1" applyBorder="1" applyAlignment="1">
      <alignment vertical="center" wrapText="1"/>
    </xf>
    <xf numFmtId="0" fontId="9" fillId="0" borderId="34" xfId="0" applyFont="1" applyBorder="1" applyAlignment="1">
      <alignment horizontal="center" vertical="center" wrapText="1"/>
    </xf>
    <xf numFmtId="14" fontId="9" fillId="0" borderId="34" xfId="0" applyNumberFormat="1" applyFont="1" applyBorder="1" applyAlignment="1">
      <alignment vertical="center" wrapText="1"/>
    </xf>
    <xf numFmtId="14" fontId="9" fillId="0" borderId="34" xfId="0" applyNumberFormat="1" applyFont="1" applyBorder="1" applyAlignment="1">
      <alignment horizontal="center" vertical="center" wrapText="1"/>
    </xf>
    <xf numFmtId="0" fontId="9" fillId="0" borderId="34" xfId="0" applyFont="1" applyBorder="1" applyAlignment="1">
      <alignment vertical="center"/>
    </xf>
    <xf numFmtId="0" fontId="12" fillId="0" borderId="34" xfId="0" applyFont="1" applyBorder="1" applyAlignment="1">
      <alignment horizontal="left" vertical="center" wrapText="1"/>
    </xf>
    <xf numFmtId="0" fontId="13" fillId="0" borderId="34" xfId="0" applyFont="1" applyBorder="1" applyAlignment="1">
      <alignment vertical="center" wrapText="1"/>
    </xf>
    <xf numFmtId="0" fontId="13" fillId="0" borderId="34" xfId="0" applyFont="1" applyBorder="1" applyAlignment="1">
      <alignment horizontal="center" vertical="center" wrapText="1"/>
    </xf>
    <xf numFmtId="14" fontId="13" fillId="0" borderId="34" xfId="0" applyNumberFormat="1" applyFont="1" applyBorder="1" applyAlignment="1">
      <alignment horizontal="center" vertical="center" wrapText="1"/>
    </xf>
    <xf numFmtId="0" fontId="9" fillId="0" borderId="35" xfId="0" applyFont="1" applyBorder="1" applyAlignment="1">
      <alignment vertical="center" wrapText="1"/>
    </xf>
    <xf numFmtId="0" fontId="9" fillId="0" borderId="36" xfId="0" applyFont="1" applyBorder="1" applyAlignment="1">
      <alignment vertical="center" wrapText="1"/>
    </xf>
    <xf numFmtId="0" fontId="11" fillId="0" borderId="35" xfId="0" applyFont="1" applyBorder="1" applyAlignment="1">
      <alignment vertical="center" wrapText="1"/>
    </xf>
    <xf numFmtId="0" fontId="0" fillId="0" borderId="36" xfId="0" applyBorder="1" applyAlignment="1">
      <alignment vertical="center" wrapText="1"/>
    </xf>
    <xf numFmtId="0" fontId="11" fillId="0" borderId="36" xfId="0" applyFont="1" applyBorder="1" applyAlignment="1">
      <alignment vertical="center" wrapText="1"/>
    </xf>
    <xf numFmtId="0" fontId="11" fillId="0" borderId="34" xfId="0" applyFont="1" applyBorder="1" applyAlignment="1">
      <alignment vertical="center" wrapText="1"/>
    </xf>
    <xf numFmtId="0" fontId="9" fillId="0" borderId="35" xfId="0" applyFont="1" applyBorder="1" applyAlignment="1">
      <alignment horizontal="left" vertical="center" wrapText="1"/>
    </xf>
    <xf numFmtId="0" fontId="15" fillId="0" borderId="35" xfId="0" applyFont="1" applyBorder="1" applyAlignment="1">
      <alignment vertical="center" wrapText="1"/>
    </xf>
    <xf numFmtId="0" fontId="12" fillId="0" borderId="33" xfId="0" applyFont="1" applyBorder="1" applyAlignment="1">
      <alignment vertical="center" wrapText="1"/>
    </xf>
    <xf numFmtId="0" fontId="15" fillId="0" borderId="35" xfId="0" applyFont="1" applyBorder="1" applyAlignment="1">
      <alignment horizontal="left" vertical="center" wrapText="1"/>
    </xf>
    <xf numFmtId="0" fontId="12" fillId="0" borderId="36" xfId="0" applyFont="1" applyBorder="1" applyAlignment="1">
      <alignment horizontal="left" vertical="center" wrapText="1"/>
    </xf>
    <xf numFmtId="0" fontId="12" fillId="0" borderId="33" xfId="0" applyFont="1" applyBorder="1" applyAlignment="1">
      <alignment horizontal="left" vertical="center" wrapText="1"/>
    </xf>
    <xf numFmtId="0" fontId="9" fillId="0" borderId="36" xfId="0" applyFont="1" applyBorder="1" applyAlignment="1">
      <alignment horizontal="left" vertical="center" wrapText="1"/>
    </xf>
    <xf numFmtId="0" fontId="9" fillId="0" borderId="33" xfId="0" applyFont="1" applyBorder="1" applyAlignment="1">
      <alignment horizontal="left" vertical="center" wrapText="1"/>
    </xf>
    <xf numFmtId="0" fontId="12" fillId="0" borderId="36" xfId="0" applyFont="1" applyBorder="1" applyAlignment="1">
      <alignment vertical="center" wrapText="1"/>
    </xf>
    <xf numFmtId="0" fontId="15" fillId="0" borderId="36" xfId="0" applyFont="1" applyBorder="1" applyAlignment="1">
      <alignment vertical="center" wrapText="1"/>
    </xf>
    <xf numFmtId="0" fontId="10" fillId="4" borderId="1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9" fillId="0" borderId="35"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5" xfId="0" applyFont="1" applyBorder="1" applyAlignment="1">
      <alignment vertical="center" wrapText="1"/>
    </xf>
    <xf numFmtId="0" fontId="9" fillId="0" borderId="36" xfId="0" applyFont="1" applyBorder="1" applyAlignment="1">
      <alignment vertical="center" wrapText="1"/>
    </xf>
    <xf numFmtId="0" fontId="9" fillId="0" borderId="33" xfId="0" applyFont="1" applyBorder="1" applyAlignment="1">
      <alignment vertical="center" wrapText="1"/>
    </xf>
    <xf numFmtId="14" fontId="9" fillId="0" borderId="35" xfId="0" applyNumberFormat="1" applyFont="1" applyBorder="1" applyAlignment="1">
      <alignment horizontal="center" vertical="center" wrapText="1"/>
    </xf>
    <xf numFmtId="14" fontId="9" fillId="0" borderId="36" xfId="0" applyNumberFormat="1" applyFont="1" applyBorder="1" applyAlignment="1">
      <alignment horizontal="center" vertical="center" wrapText="1"/>
    </xf>
    <xf numFmtId="14" fontId="9" fillId="0" borderId="33" xfId="0" applyNumberFormat="1" applyFont="1" applyBorder="1" applyAlignment="1">
      <alignment horizontal="center" vertical="center" wrapText="1"/>
    </xf>
    <xf numFmtId="14" fontId="9" fillId="0" borderId="35" xfId="0" applyNumberFormat="1" applyFont="1" applyBorder="1" applyAlignment="1">
      <alignment vertical="center" wrapText="1"/>
    </xf>
    <xf numFmtId="14" fontId="9" fillId="0" borderId="36" xfId="0" applyNumberFormat="1" applyFont="1" applyBorder="1" applyAlignment="1">
      <alignment vertical="center" wrapText="1"/>
    </xf>
    <xf numFmtId="14" fontId="9" fillId="0" borderId="33" xfId="0" applyNumberFormat="1" applyFont="1" applyBorder="1" applyAlignment="1">
      <alignment vertical="center" wrapText="1"/>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9" fillId="0" borderId="33" xfId="0" applyFont="1" applyBorder="1" applyAlignment="1">
      <alignment horizontal="left" vertical="center" wrapText="1"/>
    </xf>
    <xf numFmtId="0" fontId="14" fillId="0" borderId="35" xfId="0" applyFont="1" applyBorder="1" applyAlignment="1">
      <alignment vertical="center"/>
    </xf>
    <xf numFmtId="0" fontId="14" fillId="0" borderId="36" xfId="0" applyFont="1" applyBorder="1" applyAlignment="1">
      <alignment vertical="center"/>
    </xf>
    <xf numFmtId="0" fontId="14" fillId="0" borderId="33" xfId="0" applyFont="1" applyBorder="1" applyAlignment="1">
      <alignment vertical="center"/>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3" xfId="0" applyFont="1" applyBorder="1" applyAlignment="1">
      <alignment vertical="center" wrapText="1"/>
    </xf>
  </cellXfs>
  <cellStyles count="3">
    <cellStyle name="Normal" xfId="0" builtinId="0"/>
    <cellStyle name="Normal 2" xfId="1" xr:uid="{8D57861F-BCC7-4125-A3DF-06C5FA41CF47}"/>
    <cellStyle name="Normal 3" xfId="2" xr:uid="{FE5810E4-A02A-47E9-8B25-5B41EF29B156}"/>
  </cellStyles>
  <dxfs count="1">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07AC5-DE02-42A7-AC3A-9A9B9CBA242E}">
  <dimension ref="A1:BO107"/>
  <sheetViews>
    <sheetView showGridLines="0" tabSelected="1" zoomScaleNormal="100" workbookViewId="0">
      <pane ySplit="2" topLeftCell="A14" activePane="bottomLeft" state="frozen"/>
      <selection activeCell="I19" sqref="I19"/>
      <selection pane="bottomLeft" activeCell="A5" sqref="A5"/>
    </sheetView>
  </sheetViews>
  <sheetFormatPr defaultColWidth="9.140625" defaultRowHeight="13.5" x14ac:dyDescent="0.25"/>
  <cols>
    <col min="1" max="1" width="51.140625" style="2" customWidth="1"/>
    <col min="2" max="2" width="13.5703125" style="83" customWidth="1"/>
    <col min="3" max="3" width="18.5703125" style="84" customWidth="1"/>
    <col min="4" max="4" width="86.85546875" style="2" customWidth="1"/>
    <col min="5" max="5" width="10" style="83" customWidth="1"/>
    <col min="6" max="6" width="124.28515625" style="85" customWidth="1"/>
    <col min="7" max="7" width="15" style="86" customWidth="1"/>
    <col min="8" max="8" width="29.140625" style="2" customWidth="1"/>
    <col min="9" max="9" width="9" style="2" bestFit="1" customWidth="1"/>
    <col min="10" max="10" width="22.42578125" style="2" customWidth="1"/>
    <col min="11" max="11" width="7.42578125" style="2" bestFit="1" customWidth="1"/>
    <col min="12" max="12" width="21.140625" style="2" bestFit="1" customWidth="1"/>
    <col min="13" max="13" width="4.85546875" style="2" customWidth="1"/>
    <col min="14" max="14" width="17.42578125" style="2" customWidth="1"/>
    <col min="15" max="15" width="4.85546875" style="2" customWidth="1"/>
    <col min="16" max="16" width="13.42578125" style="2" customWidth="1"/>
    <col min="17" max="17" width="4.140625" style="2" customWidth="1"/>
    <col min="18" max="18" width="13.140625" style="2" customWidth="1"/>
    <col min="19" max="19" width="4.140625" style="2" customWidth="1"/>
    <col min="20" max="20" width="18" style="2" bestFit="1" customWidth="1"/>
    <col min="21" max="21" width="4.140625" style="2" customWidth="1"/>
    <col min="22" max="22" width="18" style="2" bestFit="1" customWidth="1"/>
    <col min="23" max="23" width="4.85546875" style="2" customWidth="1"/>
    <col min="24" max="24" width="13.42578125" style="2" customWidth="1"/>
    <col min="25" max="25" width="4.140625" style="2" customWidth="1"/>
    <col min="26" max="26" width="13.42578125" style="2" customWidth="1"/>
    <col min="27" max="27" width="4.85546875" style="2" customWidth="1"/>
    <col min="28" max="28" width="11.42578125" style="2" customWidth="1"/>
    <col min="29" max="29" width="4.85546875" style="2" customWidth="1"/>
    <col min="30" max="30" width="11.42578125" style="2" customWidth="1"/>
    <col min="31" max="31" width="4.85546875" style="2" customWidth="1"/>
    <col min="32" max="32" width="11.42578125" style="2" customWidth="1"/>
    <col min="33" max="33" width="4.85546875" style="2" customWidth="1"/>
    <col min="34" max="34" width="11.42578125" style="2" customWidth="1"/>
    <col min="35" max="35" width="4.85546875" style="2" customWidth="1"/>
    <col min="36" max="36" width="11.42578125" style="2" customWidth="1"/>
    <col min="37" max="37" width="13.28515625" style="2" customWidth="1"/>
    <col min="38" max="38" width="12.42578125" style="2" customWidth="1"/>
    <col min="39" max="45" width="6" style="2" customWidth="1"/>
    <col min="46" max="52" width="7.140625" style="2" customWidth="1"/>
    <col min="53" max="60" width="6" style="2" customWidth="1"/>
    <col min="61" max="61" width="7.140625" style="2" customWidth="1"/>
    <col min="62" max="62" width="6.42578125" style="2" bestFit="1" customWidth="1"/>
    <col min="63" max="66" width="6.42578125" style="2" customWidth="1"/>
    <col min="67" max="67" width="6.85546875" style="2" bestFit="1" customWidth="1"/>
    <col min="68" max="16384" width="9.140625" style="2"/>
  </cols>
  <sheetData>
    <row r="1" spans="1:67" ht="37.5" customHeight="1" x14ac:dyDescent="0.25">
      <c r="A1" s="98" t="s">
        <v>0</v>
      </c>
      <c r="B1" s="98"/>
      <c r="C1" s="98"/>
      <c r="D1" s="98"/>
      <c r="E1" s="98"/>
      <c r="F1" s="99"/>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67" ht="34.5" customHeight="1" thickBot="1" x14ac:dyDescent="0.3">
      <c r="A2" s="3" t="s">
        <v>1</v>
      </c>
      <c r="B2" s="3" t="s">
        <v>2</v>
      </c>
      <c r="C2" s="4" t="s">
        <v>3</v>
      </c>
      <c r="D2" s="3" t="s">
        <v>4</v>
      </c>
      <c r="E2" s="3" t="s">
        <v>5</v>
      </c>
      <c r="F2" s="5" t="s">
        <v>6</v>
      </c>
      <c r="G2" s="93" t="s">
        <v>7</v>
      </c>
      <c r="H2" s="94"/>
      <c r="I2" s="93" t="s">
        <v>8</v>
      </c>
      <c r="J2" s="94"/>
      <c r="K2" s="93" t="s">
        <v>9</v>
      </c>
      <c r="L2" s="94"/>
      <c r="M2" s="93" t="s">
        <v>10</v>
      </c>
      <c r="N2" s="94"/>
      <c r="O2" s="93" t="s">
        <v>11</v>
      </c>
      <c r="P2" s="94"/>
      <c r="Q2" s="93" t="s">
        <v>12</v>
      </c>
      <c r="R2" s="94"/>
      <c r="S2" s="93" t="s">
        <v>13</v>
      </c>
      <c r="T2" s="94"/>
      <c r="U2" s="93" t="s">
        <v>14</v>
      </c>
      <c r="V2" s="94"/>
      <c r="W2" s="93" t="s">
        <v>15</v>
      </c>
      <c r="X2" s="94"/>
      <c r="Y2" s="93" t="s">
        <v>16</v>
      </c>
      <c r="Z2" s="94"/>
      <c r="AA2" s="93" t="s">
        <v>17</v>
      </c>
      <c r="AB2" s="94"/>
      <c r="AC2" s="93" t="s">
        <v>18</v>
      </c>
      <c r="AD2" s="94"/>
      <c r="AE2" s="93" t="s">
        <v>19</v>
      </c>
      <c r="AF2" s="94"/>
      <c r="AG2" s="93" t="s">
        <v>20</v>
      </c>
      <c r="AH2" s="94"/>
      <c r="AI2" s="93" t="s">
        <v>21</v>
      </c>
      <c r="AJ2" s="94"/>
      <c r="AK2" s="2" t="s">
        <v>22</v>
      </c>
      <c r="AL2" s="2" t="s">
        <v>23</v>
      </c>
      <c r="AM2" s="2" t="s">
        <v>24</v>
      </c>
      <c r="AN2" s="2" t="s">
        <v>25</v>
      </c>
      <c r="AO2" s="2" t="s">
        <v>26</v>
      </c>
      <c r="AP2" s="2" t="s">
        <v>27</v>
      </c>
      <c r="AQ2" s="2" t="s">
        <v>28</v>
      </c>
      <c r="AR2" s="2" t="s">
        <v>29</v>
      </c>
      <c r="AS2" s="2" t="s">
        <v>30</v>
      </c>
      <c r="AT2" s="2" t="s">
        <v>31</v>
      </c>
      <c r="AU2" s="2" t="s">
        <v>32</v>
      </c>
      <c r="AV2" s="2" t="s">
        <v>33</v>
      </c>
      <c r="AW2" s="2" t="s">
        <v>34</v>
      </c>
      <c r="AX2" s="2" t="s">
        <v>35</v>
      </c>
      <c r="AY2" s="2" t="s">
        <v>36</v>
      </c>
      <c r="AZ2" s="6" t="s">
        <v>37</v>
      </c>
      <c r="BA2" s="2" t="s">
        <v>38</v>
      </c>
      <c r="BB2" s="2" t="s">
        <v>39</v>
      </c>
      <c r="BC2" s="2" t="s">
        <v>40</v>
      </c>
      <c r="BD2" s="2" t="s">
        <v>41</v>
      </c>
      <c r="BE2" s="2" t="s">
        <v>42</v>
      </c>
      <c r="BF2" s="2" t="s">
        <v>43</v>
      </c>
      <c r="BG2" s="2" t="s">
        <v>44</v>
      </c>
      <c r="BH2" s="2" t="s">
        <v>45</v>
      </c>
      <c r="BI2" s="2" t="s">
        <v>46</v>
      </c>
      <c r="BJ2" s="2" t="s">
        <v>47</v>
      </c>
      <c r="BK2" s="2" t="s">
        <v>48</v>
      </c>
      <c r="BL2" s="2" t="s">
        <v>49</v>
      </c>
      <c r="BM2" s="2" t="s">
        <v>50</v>
      </c>
      <c r="BN2" s="2" t="s">
        <v>51</v>
      </c>
      <c r="BO2" s="6" t="s">
        <v>52</v>
      </c>
    </row>
    <row r="3" spans="1:67" ht="58.5" customHeight="1" x14ac:dyDescent="0.25">
      <c r="A3" s="95" t="s">
        <v>53</v>
      </c>
      <c r="B3" s="96"/>
      <c r="C3" s="96"/>
      <c r="D3" s="96"/>
      <c r="E3" s="96"/>
      <c r="F3" s="9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spans="1:67" ht="43.5" customHeight="1" x14ac:dyDescent="0.25">
      <c r="A4" s="100" t="s">
        <v>373</v>
      </c>
      <c r="B4" s="101" t="s">
        <v>55</v>
      </c>
      <c r="C4" s="101" t="s">
        <v>374</v>
      </c>
      <c r="D4" s="100" t="s">
        <v>375</v>
      </c>
      <c r="E4" s="101">
        <v>51</v>
      </c>
      <c r="F4" s="102" t="s">
        <v>376</v>
      </c>
      <c r="G4" s="103" t="s">
        <v>377</v>
      </c>
      <c r="H4" s="104" t="s">
        <v>378</v>
      </c>
      <c r="I4" s="13" t="str">
        <f t="shared" ref="I4:I13" si="0">IF(IF(AL4=0,"",TRIM(MID($D4,BA4+1,AL4-BA4-1)))="","",IF(VALUE(TRIM(MID($D4,BA4+1,AL4-BA4-1)))&gt;0,"+"&amp;TRIM(MID($D4,BA4+1,AL4-BA4-1))&amp;"*",TRIM(MID($D4,BA4+1,AL4-BA4-1))&amp;"*"))</f>
        <v/>
      </c>
      <c r="J4" s="14" t="str">
        <f t="shared" ref="J4:J12" si="1">IF(AL4=0,"",IF(AM4=0,TRIM(MID($D4,AL4+1,LEN($D4)-AL4)),IF(BB4&lt;&gt;0,TRIM(MID($D4,AL4+1,BB4-AL4-1)),TRIM(MID($D4,AL4+1,BB4-AL4-1)))))</f>
        <v/>
      </c>
      <c r="K4" s="15" t="str">
        <f t="shared" ref="K4:K12" si="2">IF(IF(AM4=0,"",TRIM(MID($D4,BB4+1,AM4-BB4-1)))="","",IF(VALUE(TRIM(MID($D4,BB4+1,AM4-BB4-1)))&gt;0,"+"&amp;TRIM(MID($D4,BB4+1,AM4-BB4-1))&amp;"*",TRIM(MID($D4,BB4+1,AM4-BB4-1))&amp;"*"))</f>
        <v/>
      </c>
      <c r="L4" s="12" t="str">
        <f t="shared" ref="L4:L12" si="3">IF(AM4=0,"",IF(AN4=0,TRIM(MID($D4,AM4+1,LEN($D4)-AM4)),IF(BC4&lt;&gt;0,TRIM(MID($D4,AM4+1,BC4-AM4-1)),TRIM(MID($D4,AM4+1,BC4-AM4-1)))))</f>
        <v/>
      </c>
      <c r="M4" s="15" t="str">
        <f t="shared" ref="M4:M12" si="4">IF(IF(AN4=0,"",TRIM(MID($D4,BC4+1,AN4-BC4-1)))="","",IF(VALUE(TRIM(MID($D4,BC4+1,AN4-BC4-1)))&gt;0,"+"&amp;TRIM(MID($D4,BC4+1,AN4-BC4-1))&amp;"*",TRIM(MID($D4,BC4+1,AN4-BC4-1))&amp;"*"))</f>
        <v/>
      </c>
      <c r="N4" s="12" t="str">
        <f t="shared" ref="N4:N12" si="5">IF(AN4=0,"",IF(AO4=0,TRIM(MID($D4,AN4+1,LEN($D4)-AN4)),IF(BD4&lt;&gt;0,TRIM(MID($D4,AN4+1,BD4-AN4-1)),TRIM(MID($D4,AN4+1,BD4-AN4-1)))))</f>
        <v/>
      </c>
      <c r="O4" s="15" t="str">
        <f t="shared" ref="O4:O12" si="6">IF(IF(AO4=0,"",TRIM(MID($D4,BD4+1,AO4-BD4-1)))="","",IF(VALUE(TRIM(MID($D4,BD4+1,AO4-BD4-1)))&gt;0,"+"&amp;TRIM(MID($D4,BD4+1,AO4-BD4-1))&amp;"*",TRIM(MID($D4,BD4+1,AO4-BD4-1))&amp;"*"))</f>
        <v/>
      </c>
      <c r="P4" s="12" t="str">
        <f t="shared" ref="P4:P12" si="7">IF(AO4=0,"",IF(AP4=0,TRIM(MID($D4,AO4+1,LEN($D4)-AO4)),IF(BE4&lt;&gt;0,TRIM(MID($D4,AO4+1,BE4-AO4-1)),TRIM(MID($D4,AO4+1,BE4-AO4-1)))))</f>
        <v/>
      </c>
      <c r="Q4" s="15" t="str">
        <f t="shared" ref="Q4:Q12" si="8">IF(IF(AP4=0,"",TRIM(MID($D4,BE4+1,AP4-BE4-1)))="","",IF(VALUE(TRIM(MID($D4,BE4+1,AP4-BE4-1)))&gt;0,"+"&amp;TRIM(MID($D4,BE4+1,AP4-BE4-1))&amp;"*",TRIM(MID($D4,BE4+1,AP4-BE4-1))&amp;"*"))</f>
        <v/>
      </c>
      <c r="R4" s="12" t="str">
        <f t="shared" ref="R4:R12" si="9">IF(AP4=0,"",IF(AQ4=0,TRIM(MID($D4,AP4+1,LEN($D4)-AP4)),IF(BF4&lt;&gt;0,TRIM(MID($D4,AP4+1,BF4-AP4-1)),TRIM(MID($D4,AP4+1,BF4-AP4-1)))))</f>
        <v/>
      </c>
      <c r="S4" s="15" t="str">
        <f t="shared" ref="S4:S12" si="10">IF(IF(AQ4=0,"",TRIM(MID($D4,BF4+1,AQ4-BF4-1)))="","",IF(VALUE(TRIM(MID($D4,BF4+1,AQ4-BF4-1)))&gt;0,"+"&amp;TRIM(MID($D4,BF4+1,AQ4-BF4-1))&amp;"*",TRIM(MID($D4,BF4+1,AQ4-BF4-1))&amp;"*"))</f>
        <v/>
      </c>
      <c r="T4" s="12" t="str">
        <f t="shared" ref="T4:T12" si="11">IF(AQ4=0,"",IF(AR4=0,TRIM(MID($D4,AQ4+1,LEN($D4)-AQ4)),IF(BG4&lt;&gt;0,TRIM(MID($D4,AQ4+1,BG4-AQ4-1)),TRIM(MID($D4,AQ4+1,BG4-AQ4-1)))))</f>
        <v/>
      </c>
      <c r="U4" s="15" t="str">
        <f t="shared" ref="U4:U12" si="12">IF(IF(AR4=0,"",TRIM(MID($D4,BG4+1,AR4-BG4-1)))="","",IF(VALUE(TRIM(MID($D4,BG4+1,AR4-BG4-1)))&gt;0,"+"&amp;TRIM(MID($D4,BG4+1,AR4-BG4-1))&amp;"*",TRIM(MID($D4,BG4+1,AR4-BG4-1))&amp;"*"))</f>
        <v/>
      </c>
      <c r="V4" s="12" t="str">
        <f t="shared" ref="V4:V12" si="13">IF(AR4=0,"",IF(AS4=0,TRIM(MID($D4,AR4+1,LEN($D4)-AR4)),IF(BH4&lt;&gt;0,TRIM(MID($D4,AR4+1,BH4-AR4-1)),TRIM(MID($D4,AR4+1,BH4-AR4-1)))))</f>
        <v/>
      </c>
      <c r="W4" s="15" t="str">
        <f t="shared" ref="W4:W12" si="14">IF(IF(AS4=0,"",TRIM(MID($D4,BH4+1,AS4-BH4-1)))="","",IF(VALUE(TRIM(MID($D4,BH4+1,AS4-BH4-1)))&gt;0,"+"&amp;TRIM(MID($D4,BH4+1,AS4-BH4-1))&amp;"*",TRIM(MID($D4,BH4+1,AS4-BH4-1))&amp;"*"))</f>
        <v/>
      </c>
      <c r="X4" s="12" t="str">
        <f t="shared" ref="X4:X12" si="15">IF(AS4=0,"",IF(AT4=0,TRIM(MID($D4,AS4+1,LEN($D4)-AS4)),IF(BI4&lt;&gt;0,TRIM(MID($D4,AS4+1,BI4-AS4-1)),TRIM(MID($D4,AS4+1,BI4-AS4-1)))))</f>
        <v/>
      </c>
      <c r="Y4" s="15" t="str">
        <f t="shared" ref="Y4:Y12" si="16">IF(IF(AT4=0,"",TRIM(MID($D4,BI4+1,AT4-BI4-1)))="","",IF(VALUE(TRIM(MID($D4,BI4+1,AT4-BI4-1)))&gt;0,"+"&amp;TRIM(MID($D4,BI4+1,AT4-BI4-1))&amp;"*",TRIM(MID($D4,BI4+1,AT4-BI4-1))&amp;"*"))</f>
        <v/>
      </c>
      <c r="Z4" s="12" t="str">
        <f t="shared" ref="Z4:Z12" si="17">IF(AT4=0,"",IF(AU4=0,TRIM(MID($D4,AT4+1,LEN($D4)-AT4)),IF(BJ4&lt;&gt;0,TRIM(MID($D4,AT4+1,BJ4-AT4-1)),TRIM(MID($D4,AT4+1,BJ4-AT4-1)))))</f>
        <v/>
      </c>
      <c r="AA4" s="15" t="str">
        <f t="shared" ref="AA4:AA12" si="18">IF(IF(AU4=0,"",TRIM(MID($D4,BJ4+1,AU4-BJ4-1)))="","",IF(VALUE(TRIM(MID($D4,BJ4+1,AU4-BJ4-1)))&gt;0,"+"&amp;TRIM(MID($D4,BJ4+1,AU4-BJ4-1))&amp;"*",TRIM(MID($D4,BJ4+1,AU4-BJ4-1))&amp;"*"))</f>
        <v/>
      </c>
      <c r="AB4" s="12" t="str">
        <f t="shared" ref="AB4:AB12" si="19">IF(AU4=0,"",IF(AV4=0,TRIM(MID($D4,AU4+1,LEN($D4)-AU4)),IF(BK4&lt;&gt;0,TRIM(MID($D4,AU4+1,BK4-AU4-1)),TRIM(MID($D4,AU4+1,BK4-AU4-1)))))</f>
        <v/>
      </c>
      <c r="AC4" s="15" t="str">
        <f t="shared" ref="AC4:AC12" si="20">IF(IF(AV4=0,"",TRIM(MID($D4,BK4+1,AV4-BK4-1)))="","",IF(VALUE(TRIM(MID($D4,BK4+1,AV4-BK4-1)))&gt;0,"+"&amp;TRIM(MID($D4,BK4+1,AV4-BK4-1))&amp;"*",TRIM(MID($D4,BK4+1,AV4-BK4-1))&amp;"*"))</f>
        <v/>
      </c>
      <c r="AD4" s="12" t="str">
        <f t="shared" ref="AD4:AD12" si="21">IF(AV4=0,"",IF(AW4=0,TRIM(MID($D4,AV4+1,LEN($D4)-AV4)),IF(BL4&lt;&gt;0,TRIM(MID($D4,AV4+1,BL4-AV4-1)),TRIM(MID($D4,AV4+1,BL4-AV4-1)))))</f>
        <v/>
      </c>
      <c r="AE4" s="15" t="str">
        <f t="shared" ref="AE4:AE12" si="22">IF(IF(AW4=0,"",TRIM(MID($D4,BL4+1,AW4-BL4-1)))="","",IF(VALUE(TRIM(MID($D4,BL4+1,AW4-BL4-1)))&gt;0,"+"&amp;TRIM(MID($D4,BL4+1,AW4-BL4-1))&amp;"*",TRIM(MID($D4,BL4+1,AW4-BL4-1))&amp;"*"))</f>
        <v/>
      </c>
      <c r="AF4" s="12" t="str">
        <f t="shared" ref="AF4:AF12" si="23">IF(AW4=0,"",IF(AX4=0,TRIM(MID($D4,AW4+1,LEN($D4)-AW4)),IF(BM4&lt;&gt;0,TRIM(MID($D4,AW4+1,BM4-AW4-1)),TRIM(MID($D4,AW4+1,BM4-AW4-1)))))</f>
        <v/>
      </c>
      <c r="AG4" s="15" t="str">
        <f t="shared" ref="AG4:AG12" si="24">IF(IF(AX4=0,"",TRIM(MID($D4,BM4+1,AX4-BM4-1)))="","",IF(VALUE(TRIM(MID($D4,BM4+1,AX4-BM4-1)))&gt;0,"+"&amp;TRIM(MID($D4,BM4+1,AX4-BM4-1))&amp;"*",TRIM(MID($D4,BM4+1,AX4-BM4-1))&amp;"*"))</f>
        <v/>
      </c>
      <c r="AH4" s="12" t="str">
        <f t="shared" ref="AH4:AH12" si="25">IF(AX4=0,"",IF(AZ4=0,TRIM(MID($D4,AX4+1,LEN($D4)-AX4)),IF(BO4&lt;&gt;0,TRIM(MID($D4,AX4+1,BO4-AX4-1)),TRIM(MID($D4,AX4+1,BO4-AX4-1)))))</f>
        <v/>
      </c>
      <c r="AI4" s="15" t="str">
        <f t="shared" ref="AI4:AI12" si="26">IF(IF(AY4=0,"",TRIM(MID($D4,BN4+1,AY4-BN4-1)))="","",IF(VALUE(TRIM(MID($D4,BN4+1,AY4-BN4-1)))&gt;0,"+"&amp;TRIM(MID($D4,BN4+1,AY4-BN4-1))&amp;"*",TRIM(MID($D4,BN4+1,AY4-BN4-1))&amp;"*"))</f>
        <v/>
      </c>
      <c r="AJ4" s="12" t="str">
        <f t="shared" ref="AJ4:AJ12" si="27">IF(AY4=0,"",IF(BA4=0,TRIM(MID($D4,AY4+1,LEN($D4)-AY4)),IF(BP4&lt;&gt;0,TRIM(MID($D4,AY4+1,BP4-AY4-1)),TRIM(MID($D4,AY4+1,BP4-AY4-1)))))</f>
        <v/>
      </c>
      <c r="AK4" s="2">
        <f t="shared" ref="AK4:AK12" si="28">FIND("*",$D4,1)</f>
        <v>6</v>
      </c>
      <c r="AL4" s="2">
        <f t="shared" ref="AL4:AL12" si="29">IF(ISERR(FIND("*",$D4,AK4+1)),0,FIND("*",$D4,AK4+1))</f>
        <v>0</v>
      </c>
      <c r="AM4" s="2">
        <f t="shared" ref="AM4:AY12" si="30">IF(AL4=0,0,IF(ISERR(FIND("*",$D4,AL4+1)),0,FIND("*",$D4,AL4+1)))</f>
        <v>0</v>
      </c>
      <c r="AN4" s="2">
        <f t="shared" si="30"/>
        <v>0</v>
      </c>
      <c r="AO4" s="2">
        <f t="shared" si="30"/>
        <v>0</v>
      </c>
      <c r="AP4" s="2">
        <f t="shared" si="30"/>
        <v>0</v>
      </c>
      <c r="AQ4" s="2">
        <f t="shared" si="30"/>
        <v>0</v>
      </c>
      <c r="AR4" s="2">
        <f t="shared" si="30"/>
        <v>0</v>
      </c>
      <c r="AS4" s="2">
        <f t="shared" si="30"/>
        <v>0</v>
      </c>
      <c r="AT4" s="2">
        <f t="shared" si="30"/>
        <v>0</v>
      </c>
      <c r="AU4" s="2">
        <f t="shared" si="30"/>
        <v>0</v>
      </c>
      <c r="AV4" s="2">
        <f t="shared" si="30"/>
        <v>0</v>
      </c>
      <c r="AW4" s="2">
        <f t="shared" si="30"/>
        <v>0</v>
      </c>
      <c r="AX4" s="2">
        <f t="shared" si="30"/>
        <v>0</v>
      </c>
      <c r="AY4" s="2">
        <f t="shared" si="30"/>
        <v>0</v>
      </c>
      <c r="AZ4" s="2">
        <v>0</v>
      </c>
      <c r="BA4" s="2">
        <f t="shared" ref="BA4:BN12" si="31">IF(ISERR(FIND("+",$D4,AK4+1)),0,FIND("+",$D4,AK4+1))</f>
        <v>0</v>
      </c>
      <c r="BB4" s="2">
        <f t="shared" si="31"/>
        <v>0</v>
      </c>
      <c r="BC4" s="2">
        <f t="shared" si="31"/>
        <v>0</v>
      </c>
      <c r="BD4" s="2">
        <f t="shared" si="31"/>
        <v>0</v>
      </c>
      <c r="BE4" s="2">
        <f t="shared" si="31"/>
        <v>0</v>
      </c>
      <c r="BF4" s="2">
        <f t="shared" si="31"/>
        <v>0</v>
      </c>
      <c r="BG4" s="2">
        <f t="shared" si="31"/>
        <v>0</v>
      </c>
      <c r="BH4" s="2">
        <f t="shared" si="31"/>
        <v>0</v>
      </c>
      <c r="BI4" s="2">
        <f t="shared" si="31"/>
        <v>0</v>
      </c>
      <c r="BJ4" s="2">
        <f t="shared" si="31"/>
        <v>0</v>
      </c>
      <c r="BK4" s="2">
        <f t="shared" si="31"/>
        <v>0</v>
      </c>
      <c r="BL4" s="2">
        <f t="shared" si="31"/>
        <v>0</v>
      </c>
      <c r="BM4" s="2">
        <f t="shared" si="31"/>
        <v>0</v>
      </c>
      <c r="BN4" s="2">
        <f t="shared" si="31"/>
        <v>0</v>
      </c>
      <c r="BO4" s="2">
        <v>0</v>
      </c>
    </row>
    <row r="5" spans="1:67" ht="43.5" customHeight="1" x14ac:dyDescent="0.25">
      <c r="A5" s="105" t="s">
        <v>379</v>
      </c>
      <c r="B5" s="106" t="s">
        <v>55</v>
      </c>
      <c r="C5" s="106" t="s">
        <v>380</v>
      </c>
      <c r="D5" s="105" t="s">
        <v>375</v>
      </c>
      <c r="E5" s="106">
        <v>45</v>
      </c>
      <c r="F5" s="102" t="s">
        <v>376</v>
      </c>
      <c r="G5" s="103" t="s">
        <v>377</v>
      </c>
      <c r="H5" s="104" t="s">
        <v>378</v>
      </c>
      <c r="I5" s="13" t="str">
        <f t="shared" si="0"/>
        <v/>
      </c>
      <c r="J5" s="14" t="str">
        <f t="shared" si="1"/>
        <v/>
      </c>
      <c r="K5" s="15" t="str">
        <f t="shared" si="2"/>
        <v/>
      </c>
      <c r="L5" s="12" t="str">
        <f t="shared" si="3"/>
        <v/>
      </c>
      <c r="M5" s="15" t="str">
        <f t="shared" si="4"/>
        <v/>
      </c>
      <c r="N5" s="12" t="str">
        <f t="shared" si="5"/>
        <v/>
      </c>
      <c r="O5" s="15" t="str">
        <f t="shared" si="6"/>
        <v/>
      </c>
      <c r="P5" s="12" t="str">
        <f t="shared" si="7"/>
        <v/>
      </c>
      <c r="Q5" s="15" t="str">
        <f t="shared" si="8"/>
        <v/>
      </c>
      <c r="R5" s="12" t="str">
        <f t="shared" si="9"/>
        <v/>
      </c>
      <c r="S5" s="15" t="str">
        <f t="shared" si="10"/>
        <v/>
      </c>
      <c r="T5" s="12" t="str">
        <f t="shared" si="11"/>
        <v/>
      </c>
      <c r="U5" s="15" t="str">
        <f t="shared" si="12"/>
        <v/>
      </c>
      <c r="V5" s="12" t="str">
        <f t="shared" si="13"/>
        <v/>
      </c>
      <c r="W5" s="15" t="str">
        <f t="shared" si="14"/>
        <v/>
      </c>
      <c r="X5" s="12" t="str">
        <f t="shared" si="15"/>
        <v/>
      </c>
      <c r="Y5" s="15" t="str">
        <f t="shared" si="16"/>
        <v/>
      </c>
      <c r="Z5" s="12" t="str">
        <f t="shared" si="17"/>
        <v/>
      </c>
      <c r="AA5" s="15" t="str">
        <f t="shared" si="18"/>
        <v/>
      </c>
      <c r="AB5" s="12" t="str">
        <f t="shared" si="19"/>
        <v/>
      </c>
      <c r="AC5" s="15" t="str">
        <f t="shared" si="20"/>
        <v/>
      </c>
      <c r="AD5" s="12" t="str">
        <f t="shared" si="21"/>
        <v/>
      </c>
      <c r="AE5" s="15" t="str">
        <f t="shared" si="22"/>
        <v/>
      </c>
      <c r="AF5" s="12" t="str">
        <f t="shared" si="23"/>
        <v/>
      </c>
      <c r="AG5" s="15" t="str">
        <f t="shared" si="24"/>
        <v/>
      </c>
      <c r="AH5" s="12" t="str">
        <f t="shared" si="25"/>
        <v/>
      </c>
      <c r="AI5" s="15" t="str">
        <f t="shared" si="26"/>
        <v/>
      </c>
      <c r="AJ5" s="12" t="str">
        <f t="shared" si="27"/>
        <v/>
      </c>
      <c r="AK5" s="2">
        <f t="shared" si="28"/>
        <v>6</v>
      </c>
      <c r="AL5" s="2">
        <f t="shared" si="29"/>
        <v>0</v>
      </c>
      <c r="AM5" s="2">
        <f t="shared" si="30"/>
        <v>0</v>
      </c>
      <c r="AN5" s="2">
        <f t="shared" si="30"/>
        <v>0</v>
      </c>
      <c r="AO5" s="2">
        <f t="shared" si="30"/>
        <v>0</v>
      </c>
      <c r="AP5" s="2">
        <f t="shared" si="30"/>
        <v>0</v>
      </c>
      <c r="AQ5" s="2">
        <f t="shared" si="30"/>
        <v>0</v>
      </c>
      <c r="AR5" s="2">
        <f t="shared" si="30"/>
        <v>0</v>
      </c>
      <c r="AS5" s="2">
        <f t="shared" si="30"/>
        <v>0</v>
      </c>
      <c r="AT5" s="2">
        <f t="shared" si="30"/>
        <v>0</v>
      </c>
      <c r="AU5" s="2">
        <f t="shared" si="30"/>
        <v>0</v>
      </c>
      <c r="AV5" s="2">
        <f t="shared" si="30"/>
        <v>0</v>
      </c>
      <c r="AW5" s="2">
        <f t="shared" si="30"/>
        <v>0</v>
      </c>
      <c r="AX5" s="2">
        <f t="shared" si="30"/>
        <v>0</v>
      </c>
      <c r="AY5" s="2">
        <f t="shared" si="30"/>
        <v>0</v>
      </c>
      <c r="AZ5" s="2">
        <v>0</v>
      </c>
      <c r="BA5" s="2">
        <f t="shared" si="31"/>
        <v>0</v>
      </c>
      <c r="BB5" s="2">
        <f t="shared" si="31"/>
        <v>0</v>
      </c>
      <c r="BC5" s="2">
        <f t="shared" si="31"/>
        <v>0</v>
      </c>
      <c r="BD5" s="2">
        <f t="shared" si="31"/>
        <v>0</v>
      </c>
      <c r="BE5" s="2">
        <f t="shared" si="31"/>
        <v>0</v>
      </c>
      <c r="BF5" s="2">
        <f t="shared" si="31"/>
        <v>0</v>
      </c>
      <c r="BG5" s="2">
        <f t="shared" si="31"/>
        <v>0</v>
      </c>
      <c r="BH5" s="2">
        <f t="shared" si="31"/>
        <v>0</v>
      </c>
      <c r="BI5" s="2">
        <f t="shared" si="31"/>
        <v>0</v>
      </c>
      <c r="BJ5" s="2">
        <f t="shared" si="31"/>
        <v>0</v>
      </c>
      <c r="BK5" s="2">
        <f t="shared" si="31"/>
        <v>0</v>
      </c>
      <c r="BL5" s="2">
        <f t="shared" si="31"/>
        <v>0</v>
      </c>
      <c r="BM5" s="2">
        <f t="shared" si="31"/>
        <v>0</v>
      </c>
      <c r="BN5" s="2">
        <f t="shared" si="31"/>
        <v>0</v>
      </c>
      <c r="BO5" s="2">
        <v>0</v>
      </c>
    </row>
    <row r="6" spans="1:67" ht="43.5" customHeight="1" x14ac:dyDescent="0.25">
      <c r="A6" s="105" t="s">
        <v>381</v>
      </c>
      <c r="B6" s="106" t="s">
        <v>55</v>
      </c>
      <c r="C6" s="106" t="s">
        <v>382</v>
      </c>
      <c r="D6" s="105" t="s">
        <v>375</v>
      </c>
      <c r="E6" s="106">
        <v>55</v>
      </c>
      <c r="F6" s="102" t="s">
        <v>376</v>
      </c>
      <c r="G6" s="103" t="s">
        <v>377</v>
      </c>
      <c r="H6" s="104" t="s">
        <v>378</v>
      </c>
      <c r="I6" s="13" t="str">
        <f t="shared" si="0"/>
        <v/>
      </c>
      <c r="J6" s="14" t="str">
        <f t="shared" si="1"/>
        <v/>
      </c>
      <c r="K6" s="15" t="str">
        <f t="shared" si="2"/>
        <v/>
      </c>
      <c r="L6" s="12" t="str">
        <f t="shared" si="3"/>
        <v/>
      </c>
      <c r="M6" s="15" t="str">
        <f t="shared" si="4"/>
        <v/>
      </c>
      <c r="N6" s="12" t="str">
        <f t="shared" si="5"/>
        <v/>
      </c>
      <c r="O6" s="15" t="str">
        <f t="shared" si="6"/>
        <v/>
      </c>
      <c r="P6" s="12" t="str">
        <f t="shared" si="7"/>
        <v/>
      </c>
      <c r="Q6" s="15" t="str">
        <f t="shared" si="8"/>
        <v/>
      </c>
      <c r="R6" s="12" t="str">
        <f t="shared" si="9"/>
        <v/>
      </c>
      <c r="S6" s="15" t="str">
        <f t="shared" si="10"/>
        <v/>
      </c>
      <c r="T6" s="12" t="str">
        <f t="shared" si="11"/>
        <v/>
      </c>
      <c r="U6" s="15" t="str">
        <f t="shared" si="12"/>
        <v/>
      </c>
      <c r="V6" s="12" t="str">
        <f t="shared" si="13"/>
        <v/>
      </c>
      <c r="W6" s="15" t="str">
        <f t="shared" si="14"/>
        <v/>
      </c>
      <c r="X6" s="12" t="str">
        <f t="shared" si="15"/>
        <v/>
      </c>
      <c r="Y6" s="15" t="str">
        <f t="shared" si="16"/>
        <v/>
      </c>
      <c r="Z6" s="12" t="str">
        <f t="shared" si="17"/>
        <v/>
      </c>
      <c r="AA6" s="15" t="str">
        <f t="shared" si="18"/>
        <v/>
      </c>
      <c r="AB6" s="12" t="str">
        <f t="shared" si="19"/>
        <v/>
      </c>
      <c r="AC6" s="15" t="str">
        <f t="shared" si="20"/>
        <v/>
      </c>
      <c r="AD6" s="12" t="str">
        <f t="shared" si="21"/>
        <v/>
      </c>
      <c r="AE6" s="15" t="str">
        <f t="shared" si="22"/>
        <v/>
      </c>
      <c r="AF6" s="12" t="str">
        <f t="shared" si="23"/>
        <v/>
      </c>
      <c r="AG6" s="15" t="str">
        <f t="shared" si="24"/>
        <v/>
      </c>
      <c r="AH6" s="12" t="str">
        <f t="shared" si="25"/>
        <v/>
      </c>
      <c r="AI6" s="15" t="str">
        <f t="shared" si="26"/>
        <v/>
      </c>
      <c r="AJ6" s="12" t="str">
        <f t="shared" si="27"/>
        <v/>
      </c>
      <c r="AK6" s="2">
        <f t="shared" si="28"/>
        <v>6</v>
      </c>
      <c r="AL6" s="2">
        <f t="shared" si="29"/>
        <v>0</v>
      </c>
      <c r="AM6" s="2">
        <f t="shared" si="30"/>
        <v>0</v>
      </c>
      <c r="AN6" s="2">
        <f t="shared" si="30"/>
        <v>0</v>
      </c>
      <c r="AO6" s="2">
        <f t="shared" si="30"/>
        <v>0</v>
      </c>
      <c r="AP6" s="2">
        <f t="shared" si="30"/>
        <v>0</v>
      </c>
      <c r="AQ6" s="2">
        <f t="shared" si="30"/>
        <v>0</v>
      </c>
      <c r="AR6" s="2">
        <f t="shared" si="30"/>
        <v>0</v>
      </c>
      <c r="AS6" s="2">
        <f t="shared" si="30"/>
        <v>0</v>
      </c>
      <c r="AT6" s="2">
        <f t="shared" si="30"/>
        <v>0</v>
      </c>
      <c r="AU6" s="2">
        <f t="shared" si="30"/>
        <v>0</v>
      </c>
      <c r="AV6" s="2">
        <f t="shared" si="30"/>
        <v>0</v>
      </c>
      <c r="AW6" s="2">
        <f t="shared" si="30"/>
        <v>0</v>
      </c>
      <c r="AX6" s="2">
        <f t="shared" si="30"/>
        <v>0</v>
      </c>
      <c r="AY6" s="2">
        <f t="shared" si="30"/>
        <v>0</v>
      </c>
      <c r="AZ6" s="2">
        <v>0</v>
      </c>
      <c r="BA6" s="2">
        <f t="shared" si="31"/>
        <v>0</v>
      </c>
      <c r="BB6" s="2">
        <f t="shared" si="31"/>
        <v>0</v>
      </c>
      <c r="BC6" s="2">
        <f t="shared" si="31"/>
        <v>0</v>
      </c>
      <c r="BD6" s="2">
        <f t="shared" si="31"/>
        <v>0</v>
      </c>
      <c r="BE6" s="2">
        <f t="shared" si="31"/>
        <v>0</v>
      </c>
      <c r="BF6" s="2">
        <f t="shared" si="31"/>
        <v>0</v>
      </c>
      <c r="BG6" s="2">
        <f t="shared" si="31"/>
        <v>0</v>
      </c>
      <c r="BH6" s="2">
        <f t="shared" si="31"/>
        <v>0</v>
      </c>
      <c r="BI6" s="2">
        <f t="shared" si="31"/>
        <v>0</v>
      </c>
      <c r="BJ6" s="2">
        <f t="shared" si="31"/>
        <v>0</v>
      </c>
      <c r="BK6" s="2">
        <f t="shared" si="31"/>
        <v>0</v>
      </c>
      <c r="BL6" s="2">
        <f t="shared" si="31"/>
        <v>0</v>
      </c>
      <c r="BM6" s="2">
        <f t="shared" si="31"/>
        <v>0</v>
      </c>
      <c r="BN6" s="2">
        <f t="shared" si="31"/>
        <v>0</v>
      </c>
      <c r="BO6" s="2">
        <v>0</v>
      </c>
    </row>
    <row r="7" spans="1:67" ht="43.5" customHeight="1" x14ac:dyDescent="0.25">
      <c r="A7" s="105" t="s">
        <v>383</v>
      </c>
      <c r="B7" s="106" t="s">
        <v>55</v>
      </c>
      <c r="C7" s="106" t="s">
        <v>374</v>
      </c>
      <c r="D7" s="105" t="s">
        <v>58</v>
      </c>
      <c r="E7" s="106">
        <v>51</v>
      </c>
      <c r="F7" s="107" t="s">
        <v>384</v>
      </c>
      <c r="G7" s="103" t="s">
        <v>377</v>
      </c>
      <c r="H7" s="104" t="s">
        <v>67</v>
      </c>
      <c r="I7" s="13" t="str">
        <f t="shared" si="0"/>
        <v/>
      </c>
      <c r="J7" s="14" t="str">
        <f t="shared" si="1"/>
        <v/>
      </c>
      <c r="K7" s="15" t="str">
        <f t="shared" si="2"/>
        <v/>
      </c>
      <c r="L7" s="12" t="str">
        <f t="shared" si="3"/>
        <v/>
      </c>
      <c r="M7" s="15" t="str">
        <f t="shared" si="4"/>
        <v/>
      </c>
      <c r="N7" s="12" t="str">
        <f t="shared" si="5"/>
        <v/>
      </c>
      <c r="O7" s="15" t="str">
        <f t="shared" si="6"/>
        <v/>
      </c>
      <c r="P7" s="12" t="str">
        <f t="shared" si="7"/>
        <v/>
      </c>
      <c r="Q7" s="15" t="str">
        <f t="shared" si="8"/>
        <v/>
      </c>
      <c r="R7" s="12" t="str">
        <f t="shared" si="9"/>
        <v/>
      </c>
      <c r="S7" s="15" t="str">
        <f t="shared" si="10"/>
        <v/>
      </c>
      <c r="T7" s="12" t="str">
        <f t="shared" si="11"/>
        <v/>
      </c>
      <c r="U7" s="15" t="str">
        <f t="shared" si="12"/>
        <v/>
      </c>
      <c r="V7" s="12" t="str">
        <f t="shared" si="13"/>
        <v/>
      </c>
      <c r="W7" s="15" t="str">
        <f t="shared" si="14"/>
        <v/>
      </c>
      <c r="X7" s="12" t="str">
        <f t="shared" si="15"/>
        <v/>
      </c>
      <c r="Y7" s="15" t="str">
        <f t="shared" si="16"/>
        <v/>
      </c>
      <c r="Z7" s="12" t="str">
        <f t="shared" si="17"/>
        <v/>
      </c>
      <c r="AA7" s="15" t="str">
        <f t="shared" si="18"/>
        <v/>
      </c>
      <c r="AB7" s="12" t="str">
        <f t="shared" si="19"/>
        <v/>
      </c>
      <c r="AC7" s="15" t="str">
        <f t="shared" si="20"/>
        <v/>
      </c>
      <c r="AD7" s="12" t="str">
        <f t="shared" si="21"/>
        <v/>
      </c>
      <c r="AE7" s="15" t="str">
        <f t="shared" si="22"/>
        <v/>
      </c>
      <c r="AF7" s="12" t="str">
        <f t="shared" si="23"/>
        <v/>
      </c>
      <c r="AG7" s="15" t="str">
        <f t="shared" si="24"/>
        <v/>
      </c>
      <c r="AH7" s="12" t="str">
        <f t="shared" si="25"/>
        <v/>
      </c>
      <c r="AI7" s="15" t="str">
        <f t="shared" si="26"/>
        <v/>
      </c>
      <c r="AJ7" s="12" t="str">
        <f t="shared" si="27"/>
        <v/>
      </c>
      <c r="AK7" s="2">
        <f t="shared" si="28"/>
        <v>6</v>
      </c>
      <c r="AL7" s="2">
        <f t="shared" si="29"/>
        <v>0</v>
      </c>
      <c r="AM7" s="2">
        <f t="shared" si="30"/>
        <v>0</v>
      </c>
      <c r="AN7" s="2">
        <f t="shared" si="30"/>
        <v>0</v>
      </c>
      <c r="AO7" s="2">
        <f t="shared" si="30"/>
        <v>0</v>
      </c>
      <c r="AP7" s="2">
        <f t="shared" si="30"/>
        <v>0</v>
      </c>
      <c r="AQ7" s="2">
        <f t="shared" si="30"/>
        <v>0</v>
      </c>
      <c r="AR7" s="2">
        <f t="shared" si="30"/>
        <v>0</v>
      </c>
      <c r="AS7" s="2">
        <f t="shared" si="30"/>
        <v>0</v>
      </c>
      <c r="AT7" s="2">
        <f t="shared" si="30"/>
        <v>0</v>
      </c>
      <c r="AU7" s="2">
        <f t="shared" si="30"/>
        <v>0</v>
      </c>
      <c r="AV7" s="2">
        <f t="shared" si="30"/>
        <v>0</v>
      </c>
      <c r="AW7" s="2">
        <f t="shared" si="30"/>
        <v>0</v>
      </c>
      <c r="AX7" s="2">
        <f t="shared" si="30"/>
        <v>0</v>
      </c>
      <c r="AY7" s="2">
        <f t="shared" si="30"/>
        <v>0</v>
      </c>
      <c r="AZ7" s="2">
        <v>0</v>
      </c>
      <c r="BA7" s="2">
        <f t="shared" si="31"/>
        <v>0</v>
      </c>
      <c r="BB7" s="2">
        <f t="shared" si="31"/>
        <v>0</v>
      </c>
      <c r="BC7" s="2">
        <f t="shared" si="31"/>
        <v>0</v>
      </c>
      <c r="BD7" s="2">
        <f t="shared" si="31"/>
        <v>0</v>
      </c>
      <c r="BE7" s="2">
        <f t="shared" si="31"/>
        <v>0</v>
      </c>
      <c r="BF7" s="2">
        <f t="shared" si="31"/>
        <v>0</v>
      </c>
      <c r="BG7" s="2">
        <f t="shared" si="31"/>
        <v>0</v>
      </c>
      <c r="BH7" s="2">
        <f t="shared" si="31"/>
        <v>0</v>
      </c>
      <c r="BI7" s="2">
        <f t="shared" si="31"/>
        <v>0</v>
      </c>
      <c r="BJ7" s="2">
        <f t="shared" si="31"/>
        <v>0</v>
      </c>
      <c r="BK7" s="2">
        <f t="shared" si="31"/>
        <v>0</v>
      </c>
      <c r="BL7" s="2">
        <f t="shared" si="31"/>
        <v>0</v>
      </c>
      <c r="BM7" s="2">
        <f t="shared" si="31"/>
        <v>0</v>
      </c>
      <c r="BN7" s="2">
        <f t="shared" si="31"/>
        <v>0</v>
      </c>
      <c r="BO7" s="2">
        <v>0</v>
      </c>
    </row>
    <row r="8" spans="1:67" ht="43.5" customHeight="1" x14ac:dyDescent="0.25">
      <c r="A8" s="105" t="s">
        <v>385</v>
      </c>
      <c r="B8" s="106" t="s">
        <v>55</v>
      </c>
      <c r="C8" s="106" t="s">
        <v>380</v>
      </c>
      <c r="D8" s="105" t="s">
        <v>58</v>
      </c>
      <c r="E8" s="106">
        <v>45</v>
      </c>
      <c r="F8" s="107" t="s">
        <v>384</v>
      </c>
      <c r="G8" s="103" t="s">
        <v>377</v>
      </c>
      <c r="H8" s="104" t="s">
        <v>67</v>
      </c>
      <c r="I8" s="13" t="str">
        <f t="shared" si="0"/>
        <v/>
      </c>
      <c r="J8" s="14" t="str">
        <f t="shared" si="1"/>
        <v/>
      </c>
      <c r="K8" s="15" t="str">
        <f t="shared" si="2"/>
        <v/>
      </c>
      <c r="L8" s="12" t="str">
        <f t="shared" si="3"/>
        <v/>
      </c>
      <c r="M8" s="15" t="str">
        <f t="shared" si="4"/>
        <v/>
      </c>
      <c r="N8" s="12" t="str">
        <f t="shared" si="5"/>
        <v/>
      </c>
      <c r="O8" s="15" t="str">
        <f t="shared" si="6"/>
        <v/>
      </c>
      <c r="P8" s="12" t="str">
        <f t="shared" si="7"/>
        <v/>
      </c>
      <c r="Q8" s="15" t="str">
        <f t="shared" si="8"/>
        <v/>
      </c>
      <c r="R8" s="12" t="str">
        <f t="shared" si="9"/>
        <v/>
      </c>
      <c r="S8" s="15" t="str">
        <f t="shared" si="10"/>
        <v/>
      </c>
      <c r="T8" s="12" t="str">
        <f t="shared" si="11"/>
        <v/>
      </c>
      <c r="U8" s="15" t="str">
        <f t="shared" si="12"/>
        <v/>
      </c>
      <c r="V8" s="12" t="str">
        <f t="shared" si="13"/>
        <v/>
      </c>
      <c r="W8" s="15" t="str">
        <f t="shared" si="14"/>
        <v/>
      </c>
      <c r="X8" s="12" t="str">
        <f t="shared" si="15"/>
        <v/>
      </c>
      <c r="Y8" s="15" t="str">
        <f t="shared" si="16"/>
        <v/>
      </c>
      <c r="Z8" s="12" t="str">
        <f t="shared" si="17"/>
        <v/>
      </c>
      <c r="AA8" s="15" t="str">
        <f t="shared" si="18"/>
        <v/>
      </c>
      <c r="AB8" s="12" t="str">
        <f t="shared" si="19"/>
        <v/>
      </c>
      <c r="AC8" s="15" t="str">
        <f t="shared" si="20"/>
        <v/>
      </c>
      <c r="AD8" s="12" t="str">
        <f t="shared" si="21"/>
        <v/>
      </c>
      <c r="AE8" s="15" t="str">
        <f t="shared" si="22"/>
        <v/>
      </c>
      <c r="AF8" s="12" t="str">
        <f t="shared" si="23"/>
        <v/>
      </c>
      <c r="AG8" s="15" t="str">
        <f t="shared" si="24"/>
        <v/>
      </c>
      <c r="AH8" s="12" t="str">
        <f t="shared" si="25"/>
        <v/>
      </c>
      <c r="AI8" s="15" t="str">
        <f t="shared" si="26"/>
        <v/>
      </c>
      <c r="AJ8" s="12" t="str">
        <f t="shared" si="27"/>
        <v/>
      </c>
      <c r="AK8" s="2">
        <f t="shared" si="28"/>
        <v>6</v>
      </c>
      <c r="AL8" s="2">
        <f t="shared" si="29"/>
        <v>0</v>
      </c>
      <c r="AM8" s="2">
        <f t="shared" si="30"/>
        <v>0</v>
      </c>
      <c r="AN8" s="2">
        <f t="shared" si="30"/>
        <v>0</v>
      </c>
      <c r="AO8" s="2">
        <f t="shared" si="30"/>
        <v>0</v>
      </c>
      <c r="AP8" s="2">
        <f t="shared" si="30"/>
        <v>0</v>
      </c>
      <c r="AQ8" s="2">
        <f t="shared" si="30"/>
        <v>0</v>
      </c>
      <c r="AR8" s="2">
        <f t="shared" si="30"/>
        <v>0</v>
      </c>
      <c r="AS8" s="2">
        <f t="shared" si="30"/>
        <v>0</v>
      </c>
      <c r="AT8" s="2">
        <f t="shared" si="30"/>
        <v>0</v>
      </c>
      <c r="AU8" s="2">
        <f t="shared" si="30"/>
        <v>0</v>
      </c>
      <c r="AV8" s="2">
        <f t="shared" si="30"/>
        <v>0</v>
      </c>
      <c r="AW8" s="2">
        <f t="shared" si="30"/>
        <v>0</v>
      </c>
      <c r="AX8" s="2">
        <f t="shared" si="30"/>
        <v>0</v>
      </c>
      <c r="AY8" s="2">
        <f t="shared" si="30"/>
        <v>0</v>
      </c>
      <c r="AZ8" s="2">
        <v>0</v>
      </c>
      <c r="BA8" s="2">
        <f t="shared" si="31"/>
        <v>0</v>
      </c>
      <c r="BB8" s="2">
        <f t="shared" si="31"/>
        <v>0</v>
      </c>
      <c r="BC8" s="2">
        <f t="shared" si="31"/>
        <v>0</v>
      </c>
      <c r="BD8" s="2">
        <f t="shared" si="31"/>
        <v>0</v>
      </c>
      <c r="BE8" s="2">
        <f t="shared" si="31"/>
        <v>0</v>
      </c>
      <c r="BF8" s="2">
        <f t="shared" si="31"/>
        <v>0</v>
      </c>
      <c r="BG8" s="2">
        <f t="shared" si="31"/>
        <v>0</v>
      </c>
      <c r="BH8" s="2">
        <f t="shared" si="31"/>
        <v>0</v>
      </c>
      <c r="BI8" s="2">
        <f t="shared" si="31"/>
        <v>0</v>
      </c>
      <c r="BJ8" s="2">
        <f t="shared" si="31"/>
        <v>0</v>
      </c>
      <c r="BK8" s="2">
        <f t="shared" si="31"/>
        <v>0</v>
      </c>
      <c r="BL8" s="2">
        <f t="shared" si="31"/>
        <v>0</v>
      </c>
      <c r="BM8" s="2">
        <f t="shared" si="31"/>
        <v>0</v>
      </c>
      <c r="BN8" s="2">
        <f t="shared" si="31"/>
        <v>0</v>
      </c>
      <c r="BO8" s="2">
        <v>0</v>
      </c>
    </row>
    <row r="9" spans="1:67" ht="43.5" customHeight="1" x14ac:dyDescent="0.25">
      <c r="A9" s="105" t="s">
        <v>386</v>
      </c>
      <c r="B9" s="106" t="s">
        <v>55</v>
      </c>
      <c r="C9" s="106" t="s">
        <v>382</v>
      </c>
      <c r="D9" s="105" t="s">
        <v>58</v>
      </c>
      <c r="E9" s="106">
        <v>55</v>
      </c>
      <c r="F9" s="107" t="s">
        <v>384</v>
      </c>
      <c r="G9" s="103" t="s">
        <v>377</v>
      </c>
      <c r="H9" s="104" t="s">
        <v>67</v>
      </c>
      <c r="I9" s="13"/>
      <c r="J9" s="14"/>
      <c r="K9" s="15"/>
      <c r="L9" s="12"/>
      <c r="M9" s="15"/>
      <c r="N9" s="12"/>
      <c r="O9" s="15"/>
      <c r="P9" s="12"/>
      <c r="Q9" s="15"/>
      <c r="R9" s="12"/>
      <c r="S9" s="15"/>
      <c r="T9" s="12"/>
      <c r="U9" s="15"/>
      <c r="V9" s="12"/>
      <c r="W9" s="15"/>
      <c r="X9" s="12"/>
      <c r="Y9" s="15"/>
      <c r="Z9" s="12"/>
      <c r="AA9" s="15"/>
      <c r="AB9" s="12"/>
      <c r="AC9" s="15"/>
      <c r="AD9" s="12"/>
      <c r="AE9" s="15"/>
      <c r="AF9" s="12"/>
      <c r="AG9" s="15"/>
      <c r="AH9" s="12"/>
      <c r="AI9" s="15"/>
      <c r="AJ9" s="12"/>
    </row>
    <row r="10" spans="1:67" ht="43.5" customHeight="1" x14ac:dyDescent="0.25">
      <c r="A10" s="105" t="s">
        <v>387</v>
      </c>
      <c r="B10" s="106" t="s">
        <v>55</v>
      </c>
      <c r="C10" s="106" t="s">
        <v>374</v>
      </c>
      <c r="D10" s="105" t="s">
        <v>56</v>
      </c>
      <c r="E10" s="106">
        <v>51</v>
      </c>
      <c r="F10" s="107" t="s">
        <v>388</v>
      </c>
      <c r="G10" s="103" t="s">
        <v>377</v>
      </c>
      <c r="H10" s="104" t="s">
        <v>71</v>
      </c>
      <c r="I10" s="13"/>
      <c r="J10" s="14"/>
      <c r="K10" s="15"/>
      <c r="L10" s="12"/>
      <c r="M10" s="15"/>
      <c r="N10" s="12"/>
      <c r="O10" s="15"/>
      <c r="P10" s="12"/>
      <c r="Q10" s="15"/>
      <c r="R10" s="12"/>
      <c r="S10" s="15"/>
      <c r="T10" s="12"/>
      <c r="U10" s="15"/>
      <c r="V10" s="12"/>
      <c r="W10" s="15"/>
      <c r="X10" s="12"/>
      <c r="Y10" s="15"/>
      <c r="Z10" s="12"/>
      <c r="AA10" s="15"/>
      <c r="AB10" s="12"/>
      <c r="AC10" s="15"/>
      <c r="AD10" s="12"/>
      <c r="AE10" s="15"/>
      <c r="AF10" s="12"/>
      <c r="AG10" s="15"/>
      <c r="AH10" s="12"/>
      <c r="AI10" s="15"/>
      <c r="AJ10" s="12"/>
    </row>
    <row r="11" spans="1:67" ht="43.5" customHeight="1" x14ac:dyDescent="0.25">
      <c r="A11" s="105" t="s">
        <v>389</v>
      </c>
      <c r="B11" s="106" t="s">
        <v>55</v>
      </c>
      <c r="C11" s="106" t="s">
        <v>380</v>
      </c>
      <c r="D11" s="105" t="s">
        <v>56</v>
      </c>
      <c r="E11" s="106">
        <v>45</v>
      </c>
      <c r="F11" s="107" t="s">
        <v>388</v>
      </c>
      <c r="G11" s="103" t="s">
        <v>377</v>
      </c>
      <c r="H11" s="104" t="s">
        <v>71</v>
      </c>
      <c r="I11" s="13"/>
      <c r="J11" s="14"/>
      <c r="K11" s="15"/>
      <c r="L11" s="12"/>
      <c r="M11" s="15"/>
      <c r="N11" s="12"/>
      <c r="O11" s="15"/>
      <c r="P11" s="12"/>
      <c r="Q11" s="15"/>
      <c r="R11" s="12"/>
      <c r="S11" s="15"/>
      <c r="T11" s="12"/>
      <c r="U11" s="15"/>
      <c r="V11" s="12"/>
      <c r="W11" s="15"/>
      <c r="X11" s="12"/>
      <c r="Y11" s="15"/>
      <c r="Z11" s="12"/>
      <c r="AA11" s="15"/>
      <c r="AB11" s="12"/>
      <c r="AC11" s="15"/>
      <c r="AD11" s="12"/>
      <c r="AE11" s="15"/>
      <c r="AF11" s="12"/>
      <c r="AG11" s="15"/>
      <c r="AH11" s="12"/>
      <c r="AI11" s="15"/>
      <c r="AJ11" s="12"/>
    </row>
    <row r="12" spans="1:67" ht="43.5" customHeight="1" x14ac:dyDescent="0.25">
      <c r="A12" s="105" t="s">
        <v>390</v>
      </c>
      <c r="B12" s="106" t="s">
        <v>55</v>
      </c>
      <c r="C12" s="106" t="s">
        <v>382</v>
      </c>
      <c r="D12" s="105" t="s">
        <v>56</v>
      </c>
      <c r="E12" s="106">
        <v>55</v>
      </c>
      <c r="F12" s="107" t="s">
        <v>388</v>
      </c>
      <c r="G12" s="103" t="s">
        <v>377</v>
      </c>
      <c r="H12" s="104" t="s">
        <v>71</v>
      </c>
      <c r="I12" s="13" t="str">
        <f t="shared" si="0"/>
        <v/>
      </c>
      <c r="J12" s="14" t="str">
        <f t="shared" si="1"/>
        <v/>
      </c>
      <c r="K12" s="15" t="str">
        <f t="shared" si="2"/>
        <v/>
      </c>
      <c r="L12" s="12" t="str">
        <f t="shared" si="3"/>
        <v/>
      </c>
      <c r="M12" s="15" t="str">
        <f t="shared" si="4"/>
        <v/>
      </c>
      <c r="N12" s="12" t="str">
        <f t="shared" si="5"/>
        <v/>
      </c>
      <c r="O12" s="15" t="str">
        <f t="shared" si="6"/>
        <v/>
      </c>
      <c r="P12" s="12" t="str">
        <f t="shared" si="7"/>
        <v/>
      </c>
      <c r="Q12" s="15" t="str">
        <f t="shared" si="8"/>
        <v/>
      </c>
      <c r="R12" s="12" t="str">
        <f t="shared" si="9"/>
        <v/>
      </c>
      <c r="S12" s="15" t="str">
        <f t="shared" si="10"/>
        <v/>
      </c>
      <c r="T12" s="12" t="str">
        <f t="shared" si="11"/>
        <v/>
      </c>
      <c r="U12" s="15" t="str">
        <f t="shared" si="12"/>
        <v/>
      </c>
      <c r="V12" s="12" t="str">
        <f t="shared" si="13"/>
        <v/>
      </c>
      <c r="W12" s="15" t="str">
        <f t="shared" si="14"/>
        <v/>
      </c>
      <c r="X12" s="12" t="str">
        <f t="shared" si="15"/>
        <v/>
      </c>
      <c r="Y12" s="15" t="str">
        <f t="shared" si="16"/>
        <v/>
      </c>
      <c r="Z12" s="12" t="str">
        <f t="shared" si="17"/>
        <v/>
      </c>
      <c r="AA12" s="15" t="str">
        <f t="shared" si="18"/>
        <v/>
      </c>
      <c r="AB12" s="12" t="str">
        <f t="shared" si="19"/>
        <v/>
      </c>
      <c r="AC12" s="15" t="str">
        <f t="shared" si="20"/>
        <v/>
      </c>
      <c r="AD12" s="12" t="str">
        <f t="shared" si="21"/>
        <v/>
      </c>
      <c r="AE12" s="15" t="str">
        <f t="shared" si="22"/>
        <v/>
      </c>
      <c r="AF12" s="12" t="str">
        <f t="shared" si="23"/>
        <v/>
      </c>
      <c r="AG12" s="15" t="str">
        <f t="shared" si="24"/>
        <v/>
      </c>
      <c r="AH12" s="12" t="str">
        <f t="shared" si="25"/>
        <v/>
      </c>
      <c r="AI12" s="15" t="str">
        <f t="shared" si="26"/>
        <v/>
      </c>
      <c r="AJ12" s="12" t="str">
        <f t="shared" si="27"/>
        <v/>
      </c>
      <c r="AK12" s="2">
        <f t="shared" si="28"/>
        <v>6</v>
      </c>
      <c r="AL12" s="2">
        <f t="shared" si="29"/>
        <v>0</v>
      </c>
      <c r="AM12" s="2">
        <f t="shared" si="30"/>
        <v>0</v>
      </c>
      <c r="AN12" s="2">
        <f t="shared" si="30"/>
        <v>0</v>
      </c>
      <c r="AO12" s="2">
        <f t="shared" si="30"/>
        <v>0</v>
      </c>
      <c r="AP12" s="2">
        <f t="shared" si="30"/>
        <v>0</v>
      </c>
      <c r="AQ12" s="2">
        <f t="shared" si="30"/>
        <v>0</v>
      </c>
      <c r="AR12" s="2">
        <f t="shared" si="30"/>
        <v>0</v>
      </c>
      <c r="AS12" s="2">
        <f t="shared" si="30"/>
        <v>0</v>
      </c>
      <c r="AT12" s="2">
        <f t="shared" si="30"/>
        <v>0</v>
      </c>
      <c r="AU12" s="2">
        <f t="shared" si="30"/>
        <v>0</v>
      </c>
      <c r="AV12" s="2">
        <f t="shared" si="30"/>
        <v>0</v>
      </c>
      <c r="AW12" s="2">
        <f t="shared" si="30"/>
        <v>0</v>
      </c>
      <c r="AX12" s="2">
        <f t="shared" si="30"/>
        <v>0</v>
      </c>
      <c r="AY12" s="2">
        <f t="shared" si="30"/>
        <v>0</v>
      </c>
      <c r="AZ12" s="2">
        <v>0</v>
      </c>
      <c r="BA12" s="2">
        <f t="shared" si="31"/>
        <v>0</v>
      </c>
      <c r="BB12" s="2">
        <f t="shared" si="31"/>
        <v>0</v>
      </c>
      <c r="BC12" s="2">
        <f t="shared" si="31"/>
        <v>0</v>
      </c>
      <c r="BD12" s="2">
        <f t="shared" si="31"/>
        <v>0</v>
      </c>
      <c r="BE12" s="2">
        <f t="shared" si="31"/>
        <v>0</v>
      </c>
      <c r="BF12" s="2">
        <f t="shared" si="31"/>
        <v>0</v>
      </c>
      <c r="BG12" s="2">
        <f t="shared" si="31"/>
        <v>0</v>
      </c>
      <c r="BH12" s="2">
        <f t="shared" si="31"/>
        <v>0</v>
      </c>
      <c r="BI12" s="2">
        <f t="shared" si="31"/>
        <v>0</v>
      </c>
      <c r="BJ12" s="2">
        <f t="shared" si="31"/>
        <v>0</v>
      </c>
      <c r="BK12" s="2">
        <f t="shared" si="31"/>
        <v>0</v>
      </c>
      <c r="BL12" s="2">
        <f t="shared" si="31"/>
        <v>0</v>
      </c>
      <c r="BM12" s="2">
        <f t="shared" si="31"/>
        <v>0</v>
      </c>
      <c r="BN12" s="2">
        <f t="shared" si="31"/>
        <v>0</v>
      </c>
      <c r="BO12" s="2">
        <v>0</v>
      </c>
    </row>
    <row r="13" spans="1:67" ht="43.5" customHeight="1" x14ac:dyDescent="0.25">
      <c r="A13" s="16" t="s">
        <v>63</v>
      </c>
      <c r="B13" s="17" t="s">
        <v>55</v>
      </c>
      <c r="C13" s="18">
        <v>20</v>
      </c>
      <c r="D13" s="20" t="s">
        <v>64</v>
      </c>
      <c r="E13" s="17">
        <v>58</v>
      </c>
      <c r="F13" s="19" t="s">
        <v>65</v>
      </c>
      <c r="G13" s="11" t="s">
        <v>66</v>
      </c>
      <c r="H13" s="12" t="s">
        <v>67</v>
      </c>
      <c r="I13" s="13" t="str">
        <f t="shared" si="0"/>
        <v/>
      </c>
      <c r="J13" s="14"/>
      <c r="K13" s="15"/>
      <c r="L13" s="12"/>
      <c r="M13" s="15"/>
      <c r="N13" s="12"/>
      <c r="O13" s="15"/>
      <c r="P13" s="12"/>
      <c r="Q13" s="15"/>
      <c r="R13" s="12"/>
      <c r="S13" s="15"/>
      <c r="T13" s="12"/>
      <c r="U13" s="15"/>
      <c r="V13" s="12"/>
      <c r="W13" s="15"/>
      <c r="X13" s="12"/>
      <c r="Y13" s="15"/>
      <c r="Z13" s="12"/>
      <c r="AA13" s="15"/>
      <c r="AB13" s="12"/>
      <c r="AC13" s="15"/>
      <c r="AD13" s="12"/>
      <c r="AE13" s="15"/>
      <c r="AF13" s="12"/>
      <c r="AG13" s="15"/>
      <c r="AH13" s="12"/>
      <c r="AI13" s="15"/>
      <c r="AJ13" s="12"/>
    </row>
    <row r="14" spans="1:67" ht="43.5" customHeight="1" x14ac:dyDescent="0.2">
      <c r="A14" s="16" t="s">
        <v>68</v>
      </c>
      <c r="B14" s="17" t="s">
        <v>55</v>
      </c>
      <c r="C14" s="18">
        <v>20</v>
      </c>
      <c r="D14" s="20" t="s">
        <v>69</v>
      </c>
      <c r="E14" s="17">
        <v>58</v>
      </c>
      <c r="F14" s="19" t="s">
        <v>70</v>
      </c>
      <c r="G14" s="11" t="s">
        <v>66</v>
      </c>
      <c r="H14" s="12" t="s">
        <v>71</v>
      </c>
      <c r="I14" s="21"/>
      <c r="J14" s="14"/>
      <c r="K14" s="15"/>
      <c r="L14" s="12"/>
      <c r="M14" s="15"/>
      <c r="N14" s="12"/>
      <c r="O14" s="15"/>
      <c r="P14" s="12"/>
      <c r="Q14" s="15"/>
      <c r="R14" s="12"/>
      <c r="S14" s="15"/>
      <c r="T14" s="12"/>
      <c r="U14" s="15"/>
      <c r="V14" s="12"/>
      <c r="W14" s="15"/>
      <c r="X14" s="12"/>
      <c r="Y14" s="15"/>
      <c r="Z14" s="12"/>
      <c r="AA14" s="15"/>
      <c r="AB14" s="12"/>
      <c r="AC14" s="15"/>
      <c r="AD14" s="12"/>
      <c r="AE14" s="15"/>
      <c r="AF14" s="12"/>
      <c r="AG14" s="15"/>
      <c r="AH14" s="12"/>
      <c r="AI14" s="15"/>
      <c r="AJ14" s="12"/>
    </row>
    <row r="15" spans="1:67" ht="43.5" customHeight="1" x14ac:dyDescent="0.25">
      <c r="A15" s="16" t="s">
        <v>72</v>
      </c>
      <c r="B15" s="17" t="s">
        <v>55</v>
      </c>
      <c r="C15" s="18">
        <v>25</v>
      </c>
      <c r="D15" s="22" t="s">
        <v>64</v>
      </c>
      <c r="E15" s="17">
        <v>53</v>
      </c>
      <c r="F15" s="19" t="s">
        <v>73</v>
      </c>
      <c r="G15" s="11" t="s">
        <v>66</v>
      </c>
      <c r="H15" s="12" t="s">
        <v>67</v>
      </c>
      <c r="I15" s="13"/>
      <c r="J15" s="14"/>
      <c r="K15" s="15"/>
      <c r="L15" s="12"/>
      <c r="M15" s="15"/>
      <c r="N15" s="12"/>
      <c r="O15" s="15"/>
      <c r="P15" s="12"/>
      <c r="Q15" s="15"/>
      <c r="R15" s="12"/>
      <c r="S15" s="15"/>
      <c r="T15" s="12"/>
      <c r="U15" s="15"/>
      <c r="V15" s="12"/>
      <c r="W15" s="15"/>
      <c r="X15" s="12"/>
      <c r="Y15" s="15"/>
      <c r="Z15" s="12"/>
      <c r="AA15" s="15"/>
      <c r="AB15" s="12"/>
      <c r="AC15" s="15"/>
      <c r="AD15" s="12"/>
      <c r="AE15" s="15"/>
      <c r="AF15" s="12"/>
      <c r="AG15" s="15"/>
      <c r="AH15" s="12"/>
      <c r="AI15" s="15"/>
      <c r="AJ15" s="12"/>
    </row>
    <row r="16" spans="1:67" ht="43.5" customHeight="1" x14ac:dyDescent="0.25">
      <c r="A16" s="16" t="s">
        <v>74</v>
      </c>
      <c r="B16" s="17" t="s">
        <v>55</v>
      </c>
      <c r="C16" s="18">
        <v>25</v>
      </c>
      <c r="D16" s="20" t="s">
        <v>69</v>
      </c>
      <c r="E16" s="17">
        <v>53</v>
      </c>
      <c r="F16" s="19" t="s">
        <v>70</v>
      </c>
      <c r="G16" s="11" t="s">
        <v>66</v>
      </c>
      <c r="H16" s="12" t="s">
        <v>71</v>
      </c>
      <c r="I16" s="13"/>
      <c r="J16" s="14"/>
      <c r="K16" s="15"/>
      <c r="L16" s="12"/>
      <c r="M16" s="15"/>
      <c r="N16" s="12"/>
      <c r="O16" s="15"/>
      <c r="P16" s="12"/>
      <c r="Q16" s="15"/>
      <c r="R16" s="12"/>
      <c r="S16" s="15"/>
      <c r="T16" s="12"/>
      <c r="U16" s="15"/>
      <c r="V16" s="12"/>
      <c r="W16" s="15"/>
      <c r="X16" s="12"/>
      <c r="Y16" s="15"/>
      <c r="Z16" s="12"/>
      <c r="AA16" s="15"/>
      <c r="AB16" s="12"/>
      <c r="AC16" s="15"/>
      <c r="AD16" s="12"/>
      <c r="AE16" s="15"/>
      <c r="AF16" s="12"/>
      <c r="AG16" s="15"/>
      <c r="AH16" s="12"/>
      <c r="AI16" s="15"/>
      <c r="AJ16" s="12"/>
    </row>
    <row r="17" spans="1:67" ht="43.5" customHeight="1" x14ac:dyDescent="0.25">
      <c r="A17" s="16" t="s">
        <v>75</v>
      </c>
      <c r="B17" s="17" t="s">
        <v>55</v>
      </c>
      <c r="C17" s="18">
        <v>30</v>
      </c>
      <c r="D17" s="22" t="s">
        <v>64</v>
      </c>
      <c r="E17" s="17">
        <v>47</v>
      </c>
      <c r="F17" s="19" t="s">
        <v>76</v>
      </c>
      <c r="G17" s="11" t="s">
        <v>66</v>
      </c>
      <c r="H17" s="12" t="s">
        <v>67</v>
      </c>
      <c r="I17" s="13"/>
      <c r="J17" s="14"/>
      <c r="K17" s="15"/>
      <c r="L17" s="12"/>
      <c r="M17" s="15"/>
      <c r="N17" s="12"/>
      <c r="O17" s="15"/>
      <c r="P17" s="12"/>
      <c r="Q17" s="15"/>
      <c r="R17" s="12"/>
      <c r="S17" s="15"/>
      <c r="T17" s="12"/>
      <c r="U17" s="15"/>
      <c r="V17" s="12"/>
      <c r="W17" s="15"/>
      <c r="X17" s="12"/>
      <c r="Y17" s="15"/>
      <c r="Z17" s="12"/>
      <c r="AA17" s="15"/>
      <c r="AB17" s="12"/>
      <c r="AC17" s="15"/>
      <c r="AD17" s="12"/>
      <c r="AE17" s="15"/>
      <c r="AF17" s="12"/>
      <c r="AG17" s="15"/>
      <c r="AH17" s="12"/>
      <c r="AI17" s="15"/>
      <c r="AJ17" s="12"/>
    </row>
    <row r="18" spans="1:67" ht="43.5" customHeight="1" x14ac:dyDescent="0.25">
      <c r="A18" s="16" t="s">
        <v>77</v>
      </c>
      <c r="B18" s="17" t="s">
        <v>55</v>
      </c>
      <c r="C18" s="18">
        <v>30</v>
      </c>
      <c r="D18" s="20" t="s">
        <v>69</v>
      </c>
      <c r="E18" s="17">
        <v>47</v>
      </c>
      <c r="F18" s="19" t="s">
        <v>78</v>
      </c>
      <c r="G18" s="11" t="s">
        <v>66</v>
      </c>
      <c r="H18" s="12" t="s">
        <v>71</v>
      </c>
      <c r="I18" s="13"/>
      <c r="J18" s="14"/>
      <c r="K18" s="15"/>
      <c r="L18" s="12"/>
      <c r="M18" s="15"/>
      <c r="N18" s="12"/>
      <c r="O18" s="15"/>
      <c r="P18" s="12"/>
      <c r="Q18" s="15"/>
      <c r="R18" s="12"/>
      <c r="S18" s="15"/>
      <c r="T18" s="12"/>
      <c r="U18" s="15"/>
      <c r="V18" s="12"/>
      <c r="W18" s="15"/>
      <c r="X18" s="12"/>
      <c r="Y18" s="15"/>
      <c r="Z18" s="12"/>
      <c r="AA18" s="15"/>
      <c r="AB18" s="12"/>
      <c r="AC18" s="15"/>
      <c r="AD18" s="12"/>
      <c r="AE18" s="15"/>
      <c r="AF18" s="12"/>
      <c r="AG18" s="15"/>
      <c r="AH18" s="12"/>
      <c r="AI18" s="15"/>
      <c r="AJ18" s="12"/>
    </row>
    <row r="19" spans="1:67" ht="46.5" customHeight="1" x14ac:dyDescent="0.25">
      <c r="A19" s="23" t="s">
        <v>79</v>
      </c>
      <c r="B19" s="17" t="s">
        <v>55</v>
      </c>
      <c r="C19" s="24">
        <v>25</v>
      </c>
      <c r="D19" s="25" t="s">
        <v>80</v>
      </c>
      <c r="E19" s="26">
        <v>37</v>
      </c>
      <c r="F19" s="19" t="s">
        <v>81</v>
      </c>
      <c r="G19" s="11" t="s">
        <v>82</v>
      </c>
      <c r="H19" s="12" t="s">
        <v>83</v>
      </c>
      <c r="I19" s="13" t="s">
        <v>84</v>
      </c>
      <c r="J19" s="14" t="s">
        <v>84</v>
      </c>
      <c r="K19" s="15" t="s">
        <v>84</v>
      </c>
      <c r="L19" s="12" t="s">
        <v>84</v>
      </c>
      <c r="M19" s="15" t="s">
        <v>84</v>
      </c>
      <c r="N19" s="12" t="s">
        <v>84</v>
      </c>
      <c r="O19" s="15" t="s">
        <v>84</v>
      </c>
      <c r="P19" s="12" t="s">
        <v>84</v>
      </c>
      <c r="Q19" s="15" t="s">
        <v>84</v>
      </c>
      <c r="R19" s="12" t="s">
        <v>84</v>
      </c>
      <c r="S19" s="15" t="s">
        <v>84</v>
      </c>
      <c r="T19" s="12" t="s">
        <v>84</v>
      </c>
      <c r="U19" s="15" t="s">
        <v>84</v>
      </c>
      <c r="V19" s="12" t="s">
        <v>84</v>
      </c>
      <c r="W19" s="15" t="s">
        <v>84</v>
      </c>
      <c r="X19" s="12" t="s">
        <v>84</v>
      </c>
      <c r="Y19" s="15" t="s">
        <v>84</v>
      </c>
      <c r="Z19" s="12" t="s">
        <v>84</v>
      </c>
      <c r="AA19" s="15" t="s">
        <v>84</v>
      </c>
      <c r="AB19" s="12" t="s">
        <v>84</v>
      </c>
      <c r="AC19" s="15" t="s">
        <v>84</v>
      </c>
      <c r="AD19" s="12" t="s">
        <v>84</v>
      </c>
      <c r="AE19" s="15" t="s">
        <v>84</v>
      </c>
      <c r="AF19" s="12" t="s">
        <v>84</v>
      </c>
      <c r="AG19" s="15" t="s">
        <v>84</v>
      </c>
      <c r="AH19" s="12" t="s">
        <v>84</v>
      </c>
      <c r="AI19" s="15" t="s">
        <v>84</v>
      </c>
      <c r="AJ19" s="12" t="s">
        <v>84</v>
      </c>
      <c r="AK19" s="2">
        <v>6</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row>
    <row r="20" spans="1:67" ht="46.5" customHeight="1" x14ac:dyDescent="0.25">
      <c r="A20" s="23" t="s">
        <v>85</v>
      </c>
      <c r="B20" s="26" t="s">
        <v>55</v>
      </c>
      <c r="C20" s="24">
        <v>30</v>
      </c>
      <c r="D20" s="25" t="s">
        <v>80</v>
      </c>
      <c r="E20" s="26">
        <v>34</v>
      </c>
      <c r="F20" s="19" t="s">
        <v>81</v>
      </c>
      <c r="G20" s="11" t="s">
        <v>82</v>
      </c>
      <c r="H20" s="12" t="s">
        <v>83</v>
      </c>
      <c r="I20" s="13" t="s">
        <v>84</v>
      </c>
      <c r="J20" s="14" t="s">
        <v>84</v>
      </c>
      <c r="K20" s="15" t="s">
        <v>84</v>
      </c>
      <c r="L20" s="12" t="s">
        <v>84</v>
      </c>
      <c r="M20" s="15" t="s">
        <v>84</v>
      </c>
      <c r="N20" s="12" t="s">
        <v>84</v>
      </c>
      <c r="O20" s="15" t="s">
        <v>84</v>
      </c>
      <c r="P20" s="12" t="s">
        <v>84</v>
      </c>
      <c r="Q20" s="15" t="s">
        <v>84</v>
      </c>
      <c r="R20" s="12" t="s">
        <v>84</v>
      </c>
      <c r="S20" s="15" t="s">
        <v>84</v>
      </c>
      <c r="T20" s="12" t="s">
        <v>84</v>
      </c>
      <c r="U20" s="15" t="s">
        <v>84</v>
      </c>
      <c r="V20" s="12" t="s">
        <v>84</v>
      </c>
      <c r="W20" s="15" t="s">
        <v>84</v>
      </c>
      <c r="X20" s="12" t="s">
        <v>84</v>
      </c>
      <c r="Y20" s="15" t="s">
        <v>84</v>
      </c>
      <c r="Z20" s="12" t="s">
        <v>84</v>
      </c>
      <c r="AA20" s="15" t="s">
        <v>84</v>
      </c>
      <c r="AB20" s="12" t="s">
        <v>84</v>
      </c>
      <c r="AC20" s="15" t="s">
        <v>84</v>
      </c>
      <c r="AD20" s="12" t="s">
        <v>84</v>
      </c>
      <c r="AE20" s="15" t="s">
        <v>84</v>
      </c>
      <c r="AF20" s="12" t="s">
        <v>84</v>
      </c>
      <c r="AG20" s="15" t="s">
        <v>84</v>
      </c>
      <c r="AH20" s="12" t="s">
        <v>84</v>
      </c>
      <c r="AI20" s="15" t="s">
        <v>84</v>
      </c>
      <c r="AJ20" s="12" t="s">
        <v>84</v>
      </c>
      <c r="AK20" s="2">
        <v>4</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row>
    <row r="21" spans="1:67" ht="46.5" customHeight="1" x14ac:dyDescent="0.25">
      <c r="A21" s="23" t="s">
        <v>86</v>
      </c>
      <c r="B21" s="26" t="s">
        <v>55</v>
      </c>
      <c r="C21" s="24">
        <v>20</v>
      </c>
      <c r="D21" s="25" t="s">
        <v>80</v>
      </c>
      <c r="E21" s="26">
        <v>51</v>
      </c>
      <c r="F21" s="19" t="s">
        <v>81</v>
      </c>
      <c r="G21" s="11" t="s">
        <v>82</v>
      </c>
      <c r="H21" s="12" t="s">
        <v>83</v>
      </c>
      <c r="I21" s="13" t="s">
        <v>84</v>
      </c>
      <c r="J21" s="14" t="s">
        <v>84</v>
      </c>
      <c r="K21" s="15" t="s">
        <v>84</v>
      </c>
      <c r="L21" s="12" t="s">
        <v>84</v>
      </c>
      <c r="M21" s="15" t="s">
        <v>84</v>
      </c>
      <c r="N21" s="12" t="s">
        <v>84</v>
      </c>
      <c r="O21" s="15" t="s">
        <v>84</v>
      </c>
      <c r="P21" s="12" t="s">
        <v>84</v>
      </c>
      <c r="Q21" s="15" t="s">
        <v>84</v>
      </c>
      <c r="R21" s="12" t="s">
        <v>84</v>
      </c>
      <c r="S21" s="15" t="s">
        <v>84</v>
      </c>
      <c r="T21" s="12" t="s">
        <v>84</v>
      </c>
      <c r="U21" s="15" t="s">
        <v>84</v>
      </c>
      <c r="V21" s="12" t="s">
        <v>84</v>
      </c>
      <c r="W21" s="15" t="s">
        <v>84</v>
      </c>
      <c r="X21" s="12" t="s">
        <v>84</v>
      </c>
      <c r="Y21" s="15" t="s">
        <v>84</v>
      </c>
      <c r="Z21" s="12" t="s">
        <v>84</v>
      </c>
      <c r="AA21" s="15" t="s">
        <v>84</v>
      </c>
      <c r="AB21" s="12" t="s">
        <v>84</v>
      </c>
      <c r="AC21" s="15" t="s">
        <v>84</v>
      </c>
      <c r="AD21" s="12" t="s">
        <v>84</v>
      </c>
      <c r="AE21" s="15" t="s">
        <v>84</v>
      </c>
      <c r="AF21" s="12" t="s">
        <v>84</v>
      </c>
      <c r="AG21" s="15" t="s">
        <v>84</v>
      </c>
      <c r="AH21" s="12" t="s">
        <v>84</v>
      </c>
      <c r="AI21" s="15" t="s">
        <v>84</v>
      </c>
      <c r="AJ21" s="12" t="s">
        <v>84</v>
      </c>
      <c r="AK21" s="2">
        <v>6</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row>
    <row r="22" spans="1:67" ht="46.5" customHeight="1" x14ac:dyDescent="0.25">
      <c r="A22" s="23" t="s">
        <v>87</v>
      </c>
      <c r="B22" s="26" t="s">
        <v>55</v>
      </c>
      <c r="C22" s="24">
        <v>25</v>
      </c>
      <c r="D22" s="25" t="s">
        <v>88</v>
      </c>
      <c r="E22" s="26">
        <v>37</v>
      </c>
      <c r="F22" s="19" t="s">
        <v>89</v>
      </c>
      <c r="G22" s="11" t="s">
        <v>82</v>
      </c>
      <c r="H22" s="12" t="s">
        <v>90</v>
      </c>
      <c r="I22" s="13" t="s">
        <v>84</v>
      </c>
      <c r="J22" s="14" t="s">
        <v>84</v>
      </c>
      <c r="K22" s="15" t="s">
        <v>84</v>
      </c>
      <c r="L22" s="12" t="s">
        <v>84</v>
      </c>
      <c r="M22" s="15" t="s">
        <v>84</v>
      </c>
      <c r="N22" s="12" t="s">
        <v>84</v>
      </c>
      <c r="O22" s="15" t="s">
        <v>84</v>
      </c>
      <c r="P22" s="12" t="s">
        <v>84</v>
      </c>
      <c r="Q22" s="15" t="s">
        <v>84</v>
      </c>
      <c r="R22" s="12" t="s">
        <v>84</v>
      </c>
      <c r="S22" s="15" t="s">
        <v>84</v>
      </c>
      <c r="T22" s="12" t="s">
        <v>84</v>
      </c>
      <c r="U22" s="15" t="s">
        <v>84</v>
      </c>
      <c r="V22" s="12" t="s">
        <v>84</v>
      </c>
      <c r="W22" s="15" t="s">
        <v>84</v>
      </c>
      <c r="X22" s="12" t="s">
        <v>84</v>
      </c>
      <c r="Y22" s="15" t="s">
        <v>84</v>
      </c>
      <c r="Z22" s="12" t="s">
        <v>84</v>
      </c>
      <c r="AA22" s="15" t="s">
        <v>84</v>
      </c>
      <c r="AB22" s="12" t="s">
        <v>84</v>
      </c>
      <c r="AC22" s="15" t="s">
        <v>84</v>
      </c>
      <c r="AD22" s="12" t="s">
        <v>84</v>
      </c>
      <c r="AE22" s="15" t="s">
        <v>84</v>
      </c>
      <c r="AF22" s="12" t="s">
        <v>84</v>
      </c>
      <c r="AG22" s="15" t="s">
        <v>84</v>
      </c>
      <c r="AH22" s="12" t="s">
        <v>84</v>
      </c>
      <c r="AI22" s="15" t="s">
        <v>84</v>
      </c>
      <c r="AJ22" s="12" t="s">
        <v>84</v>
      </c>
      <c r="AK22" s="2">
        <v>6</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row>
    <row r="23" spans="1:67" ht="46.5" customHeight="1" x14ac:dyDescent="0.25">
      <c r="A23" s="23" t="s">
        <v>91</v>
      </c>
      <c r="B23" s="26" t="s">
        <v>55</v>
      </c>
      <c r="C23" s="24">
        <v>30</v>
      </c>
      <c r="D23" s="25" t="s">
        <v>88</v>
      </c>
      <c r="E23" s="26">
        <v>34</v>
      </c>
      <c r="F23" s="19" t="s">
        <v>89</v>
      </c>
      <c r="G23" s="11" t="s">
        <v>82</v>
      </c>
      <c r="H23" s="12" t="s">
        <v>90</v>
      </c>
      <c r="I23" s="13" t="s">
        <v>84</v>
      </c>
      <c r="J23" s="14" t="s">
        <v>84</v>
      </c>
      <c r="K23" s="15" t="s">
        <v>84</v>
      </c>
      <c r="L23" s="12" t="s">
        <v>84</v>
      </c>
      <c r="M23" s="15" t="s">
        <v>84</v>
      </c>
      <c r="N23" s="12" t="s">
        <v>84</v>
      </c>
      <c r="O23" s="15" t="s">
        <v>84</v>
      </c>
      <c r="P23" s="12" t="s">
        <v>84</v>
      </c>
      <c r="Q23" s="15" t="s">
        <v>84</v>
      </c>
      <c r="R23" s="12" t="s">
        <v>84</v>
      </c>
      <c r="S23" s="15" t="s">
        <v>84</v>
      </c>
      <c r="T23" s="12" t="s">
        <v>84</v>
      </c>
      <c r="U23" s="15" t="s">
        <v>84</v>
      </c>
      <c r="V23" s="12" t="s">
        <v>84</v>
      </c>
      <c r="W23" s="15" t="s">
        <v>84</v>
      </c>
      <c r="X23" s="12" t="s">
        <v>84</v>
      </c>
      <c r="Y23" s="15" t="s">
        <v>84</v>
      </c>
      <c r="Z23" s="12" t="s">
        <v>84</v>
      </c>
      <c r="AA23" s="15" t="s">
        <v>84</v>
      </c>
      <c r="AB23" s="12" t="s">
        <v>84</v>
      </c>
      <c r="AC23" s="15" t="s">
        <v>84</v>
      </c>
      <c r="AD23" s="12" t="s">
        <v>84</v>
      </c>
      <c r="AE23" s="15" t="s">
        <v>84</v>
      </c>
      <c r="AF23" s="12" t="s">
        <v>84</v>
      </c>
      <c r="AG23" s="15" t="s">
        <v>84</v>
      </c>
      <c r="AH23" s="12" t="s">
        <v>84</v>
      </c>
      <c r="AI23" s="15" t="s">
        <v>84</v>
      </c>
      <c r="AJ23" s="12" t="s">
        <v>84</v>
      </c>
      <c r="AK23" s="2">
        <v>4</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row>
    <row r="24" spans="1:67" ht="46.5" customHeight="1" x14ac:dyDescent="0.25">
      <c r="A24" s="23" t="s">
        <v>92</v>
      </c>
      <c r="B24" s="26" t="s">
        <v>55</v>
      </c>
      <c r="C24" s="24">
        <v>20</v>
      </c>
      <c r="D24" s="25" t="s">
        <v>88</v>
      </c>
      <c r="E24" s="26">
        <v>51</v>
      </c>
      <c r="F24" s="19" t="s">
        <v>89</v>
      </c>
      <c r="G24" s="11" t="s">
        <v>82</v>
      </c>
      <c r="H24" s="12" t="s">
        <v>90</v>
      </c>
      <c r="I24" s="13" t="s">
        <v>84</v>
      </c>
      <c r="J24" s="14" t="s">
        <v>84</v>
      </c>
      <c r="K24" s="15" t="s">
        <v>84</v>
      </c>
      <c r="L24" s="12" t="s">
        <v>84</v>
      </c>
      <c r="M24" s="15" t="s">
        <v>84</v>
      </c>
      <c r="N24" s="12" t="s">
        <v>84</v>
      </c>
      <c r="O24" s="15" t="s">
        <v>84</v>
      </c>
      <c r="P24" s="12" t="s">
        <v>84</v>
      </c>
      <c r="Q24" s="15" t="s">
        <v>84</v>
      </c>
      <c r="R24" s="12" t="s">
        <v>84</v>
      </c>
      <c r="S24" s="15" t="s">
        <v>84</v>
      </c>
      <c r="T24" s="12" t="s">
        <v>84</v>
      </c>
      <c r="U24" s="15" t="s">
        <v>84</v>
      </c>
      <c r="V24" s="12" t="s">
        <v>84</v>
      </c>
      <c r="W24" s="15" t="s">
        <v>84</v>
      </c>
      <c r="X24" s="12" t="s">
        <v>84</v>
      </c>
      <c r="Y24" s="15" t="s">
        <v>84</v>
      </c>
      <c r="Z24" s="12" t="s">
        <v>84</v>
      </c>
      <c r="AA24" s="15" t="s">
        <v>84</v>
      </c>
      <c r="AB24" s="12" t="s">
        <v>84</v>
      </c>
      <c r="AC24" s="15" t="s">
        <v>84</v>
      </c>
      <c r="AD24" s="12" t="s">
        <v>84</v>
      </c>
      <c r="AE24" s="15" t="s">
        <v>84</v>
      </c>
      <c r="AF24" s="12" t="s">
        <v>84</v>
      </c>
      <c r="AG24" s="15" t="s">
        <v>84</v>
      </c>
      <c r="AH24" s="12" t="s">
        <v>84</v>
      </c>
      <c r="AI24" s="15" t="s">
        <v>84</v>
      </c>
      <c r="AJ24" s="12" t="s">
        <v>84</v>
      </c>
      <c r="AK24" s="2">
        <v>6</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row>
    <row r="25" spans="1:67" ht="53.25" customHeight="1" x14ac:dyDescent="0.25">
      <c r="A25" s="16" t="s">
        <v>93</v>
      </c>
      <c r="B25" s="17" t="s">
        <v>55</v>
      </c>
      <c r="C25" s="18" t="s">
        <v>94</v>
      </c>
      <c r="D25" s="27" t="s">
        <v>95</v>
      </c>
      <c r="E25" s="17">
        <v>237</v>
      </c>
      <c r="F25" s="19" t="s">
        <v>96</v>
      </c>
      <c r="G25" s="11" t="s">
        <v>97</v>
      </c>
      <c r="H25" s="12" t="s">
        <v>98</v>
      </c>
      <c r="I25" s="13" t="s">
        <v>84</v>
      </c>
      <c r="J25" s="14" t="s">
        <v>84</v>
      </c>
      <c r="K25" s="15" t="s">
        <v>84</v>
      </c>
      <c r="L25" s="12" t="s">
        <v>84</v>
      </c>
      <c r="M25" s="15" t="s">
        <v>84</v>
      </c>
      <c r="N25" s="12" t="s">
        <v>84</v>
      </c>
      <c r="O25" s="15" t="s">
        <v>84</v>
      </c>
      <c r="P25" s="12" t="s">
        <v>84</v>
      </c>
      <c r="Q25" s="15" t="s">
        <v>84</v>
      </c>
      <c r="R25" s="12" t="s">
        <v>84</v>
      </c>
      <c r="S25" s="15" t="s">
        <v>84</v>
      </c>
      <c r="T25" s="12" t="s">
        <v>84</v>
      </c>
      <c r="U25" s="15" t="s">
        <v>84</v>
      </c>
      <c r="V25" s="12" t="s">
        <v>84</v>
      </c>
      <c r="W25" s="15" t="s">
        <v>84</v>
      </c>
      <c r="X25" s="12" t="s">
        <v>84</v>
      </c>
      <c r="Y25" s="15" t="s">
        <v>84</v>
      </c>
      <c r="Z25" s="12" t="s">
        <v>84</v>
      </c>
      <c r="AA25" s="15" t="s">
        <v>84</v>
      </c>
      <c r="AB25" s="12" t="s">
        <v>84</v>
      </c>
      <c r="AC25" s="15" t="s">
        <v>84</v>
      </c>
      <c r="AD25" s="12" t="s">
        <v>84</v>
      </c>
      <c r="AE25" s="15" t="s">
        <v>84</v>
      </c>
      <c r="AF25" s="12" t="s">
        <v>84</v>
      </c>
      <c r="AG25" s="15" t="s">
        <v>84</v>
      </c>
      <c r="AH25" s="12" t="s">
        <v>84</v>
      </c>
      <c r="AI25" s="15" t="s">
        <v>84</v>
      </c>
      <c r="AJ25" s="12" t="s">
        <v>84</v>
      </c>
      <c r="AK25" s="2">
        <f>FIND("*",$D25,1)</f>
        <v>4</v>
      </c>
      <c r="AL25" s="2">
        <f>IF(ISERR(FIND("*",$D25,AK25+1)),0,FIND("*",$D25,AK25+1))</f>
        <v>0</v>
      </c>
      <c r="AM25" s="2">
        <f t="shared" ref="AM25:AY28" si="32">IF(AL25=0,0,IF(ISERR(FIND("*",$D25,AL25+1)),0,FIND("*",$D25,AL25+1)))</f>
        <v>0</v>
      </c>
      <c r="AN25" s="2">
        <f t="shared" si="32"/>
        <v>0</v>
      </c>
      <c r="AO25" s="2">
        <f t="shared" si="32"/>
        <v>0</v>
      </c>
      <c r="AP25" s="2">
        <f t="shared" si="32"/>
        <v>0</v>
      </c>
      <c r="AQ25" s="2">
        <f t="shared" si="32"/>
        <v>0</v>
      </c>
      <c r="AR25" s="2">
        <f t="shared" si="32"/>
        <v>0</v>
      </c>
      <c r="AS25" s="2">
        <f t="shared" si="32"/>
        <v>0</v>
      </c>
      <c r="AT25" s="2">
        <f t="shared" si="32"/>
        <v>0</v>
      </c>
      <c r="AU25" s="2">
        <f t="shared" si="32"/>
        <v>0</v>
      </c>
      <c r="AV25" s="2">
        <f t="shared" si="32"/>
        <v>0</v>
      </c>
      <c r="AW25" s="2">
        <f t="shared" si="32"/>
        <v>0</v>
      </c>
      <c r="AX25" s="2">
        <f t="shared" si="32"/>
        <v>0</v>
      </c>
      <c r="AY25" s="2">
        <f t="shared" si="32"/>
        <v>0</v>
      </c>
      <c r="AZ25" s="2">
        <v>0</v>
      </c>
      <c r="BA25" s="2">
        <f t="shared" ref="BA25:BN28" si="33">IF(ISERR(FIND("+",$D25,AK25+1)),0,FIND("+",$D25,AK25+1))</f>
        <v>0</v>
      </c>
      <c r="BB25" s="2">
        <f t="shared" si="33"/>
        <v>0</v>
      </c>
      <c r="BC25" s="2">
        <f t="shared" si="33"/>
        <v>0</v>
      </c>
      <c r="BD25" s="2">
        <f t="shared" si="33"/>
        <v>0</v>
      </c>
      <c r="BE25" s="2">
        <f t="shared" si="33"/>
        <v>0</v>
      </c>
      <c r="BF25" s="2">
        <f t="shared" si="33"/>
        <v>0</v>
      </c>
      <c r="BG25" s="2">
        <f t="shared" si="33"/>
        <v>0</v>
      </c>
      <c r="BH25" s="2">
        <f t="shared" si="33"/>
        <v>0</v>
      </c>
      <c r="BI25" s="2">
        <f t="shared" si="33"/>
        <v>0</v>
      </c>
      <c r="BJ25" s="2">
        <f t="shared" si="33"/>
        <v>0</v>
      </c>
      <c r="BK25" s="2">
        <f t="shared" si="33"/>
        <v>0</v>
      </c>
      <c r="BL25" s="2">
        <f t="shared" si="33"/>
        <v>0</v>
      </c>
      <c r="BM25" s="2">
        <f t="shared" si="33"/>
        <v>0</v>
      </c>
      <c r="BN25" s="2">
        <f t="shared" si="33"/>
        <v>0</v>
      </c>
      <c r="BO25" s="2">
        <v>0</v>
      </c>
    </row>
    <row r="26" spans="1:67" ht="53.25" customHeight="1" x14ac:dyDescent="0.25">
      <c r="A26" s="16" t="s">
        <v>99</v>
      </c>
      <c r="B26" s="17" t="s">
        <v>55</v>
      </c>
      <c r="C26" s="18">
        <v>20</v>
      </c>
      <c r="D26" s="27" t="s">
        <v>100</v>
      </c>
      <c r="E26" s="17">
        <v>208</v>
      </c>
      <c r="F26" s="19" t="s">
        <v>101</v>
      </c>
      <c r="G26" s="28" t="s">
        <v>102</v>
      </c>
      <c r="H26" s="12" t="s">
        <v>103</v>
      </c>
      <c r="I26" s="29" t="s">
        <v>102</v>
      </c>
      <c r="J26" s="14" t="s">
        <v>104</v>
      </c>
      <c r="K26" s="15"/>
      <c r="L26" s="12"/>
      <c r="M26" s="15"/>
      <c r="N26" s="12"/>
      <c r="O26" s="15"/>
      <c r="P26" s="12"/>
      <c r="Q26" s="15"/>
      <c r="R26" s="12"/>
      <c r="S26" s="15"/>
      <c r="T26" s="12"/>
      <c r="U26" s="15"/>
      <c r="V26" s="12"/>
      <c r="W26" s="15"/>
      <c r="X26" s="12"/>
      <c r="Y26" s="15"/>
      <c r="Z26" s="12"/>
      <c r="AA26" s="15"/>
      <c r="AB26" s="12"/>
      <c r="AC26" s="15"/>
      <c r="AD26" s="12"/>
      <c r="AE26" s="15"/>
      <c r="AF26" s="12"/>
      <c r="AG26" s="15"/>
      <c r="AH26" s="12"/>
      <c r="AI26" s="15"/>
      <c r="AJ26" s="12"/>
      <c r="AK26" s="2">
        <f>FIND("*",$D26,1)</f>
        <v>3</v>
      </c>
      <c r="AL26" s="2">
        <f>IF(ISERR(FIND("*",$D26,AK26+1)),0,FIND("*",$D26,AK26+1))</f>
        <v>21</v>
      </c>
      <c r="AM26" s="2">
        <f t="shared" si="32"/>
        <v>0</v>
      </c>
      <c r="AN26" s="2">
        <f t="shared" si="32"/>
        <v>0</v>
      </c>
      <c r="AO26" s="2">
        <f t="shared" si="32"/>
        <v>0</v>
      </c>
      <c r="AP26" s="2">
        <f t="shared" si="32"/>
        <v>0</v>
      </c>
      <c r="AQ26" s="2">
        <f t="shared" si="32"/>
        <v>0</v>
      </c>
      <c r="AR26" s="2">
        <f t="shared" si="32"/>
        <v>0</v>
      </c>
      <c r="AS26" s="2">
        <f t="shared" si="32"/>
        <v>0</v>
      </c>
      <c r="AT26" s="2">
        <f t="shared" si="32"/>
        <v>0</v>
      </c>
      <c r="AU26" s="2">
        <f t="shared" si="32"/>
        <v>0</v>
      </c>
      <c r="AV26" s="2">
        <f t="shared" si="32"/>
        <v>0</v>
      </c>
      <c r="AW26" s="2">
        <f t="shared" si="32"/>
        <v>0</v>
      </c>
      <c r="AX26" s="2">
        <f t="shared" si="32"/>
        <v>0</v>
      </c>
      <c r="AY26" s="2">
        <f t="shared" si="32"/>
        <v>0</v>
      </c>
      <c r="AZ26" s="2">
        <v>0</v>
      </c>
      <c r="BA26" s="2">
        <f t="shared" si="33"/>
        <v>17</v>
      </c>
      <c r="BB26" s="2">
        <f t="shared" si="33"/>
        <v>0</v>
      </c>
      <c r="BC26" s="2">
        <f t="shared" si="33"/>
        <v>17</v>
      </c>
      <c r="BD26" s="2">
        <f t="shared" si="33"/>
        <v>17</v>
      </c>
      <c r="BE26" s="2">
        <f t="shared" si="33"/>
        <v>17</v>
      </c>
      <c r="BF26" s="2">
        <f t="shared" si="33"/>
        <v>17</v>
      </c>
      <c r="BG26" s="2">
        <f t="shared" si="33"/>
        <v>17</v>
      </c>
      <c r="BH26" s="2">
        <f t="shared" si="33"/>
        <v>17</v>
      </c>
      <c r="BI26" s="2">
        <f t="shared" si="33"/>
        <v>17</v>
      </c>
      <c r="BJ26" s="2">
        <f t="shared" si="33"/>
        <v>17</v>
      </c>
      <c r="BK26" s="2">
        <f t="shared" si="33"/>
        <v>17</v>
      </c>
      <c r="BL26" s="2">
        <f t="shared" si="33"/>
        <v>17</v>
      </c>
      <c r="BM26" s="2">
        <f t="shared" si="33"/>
        <v>17</v>
      </c>
      <c r="BN26" s="2">
        <f t="shared" si="33"/>
        <v>17</v>
      </c>
      <c r="BO26" s="2">
        <v>0</v>
      </c>
    </row>
    <row r="27" spans="1:67" ht="53.25" customHeight="1" x14ac:dyDescent="0.25">
      <c r="A27" s="16" t="s">
        <v>105</v>
      </c>
      <c r="B27" s="17" t="s">
        <v>55</v>
      </c>
      <c r="C27" s="18">
        <v>25</v>
      </c>
      <c r="D27" s="27" t="s">
        <v>100</v>
      </c>
      <c r="E27" s="17">
        <v>196</v>
      </c>
      <c r="F27" s="19" t="s">
        <v>101</v>
      </c>
      <c r="G27" s="28" t="s">
        <v>102</v>
      </c>
      <c r="H27" s="12" t="s">
        <v>103</v>
      </c>
      <c r="I27" s="29" t="s">
        <v>102</v>
      </c>
      <c r="J27" s="14" t="s">
        <v>104</v>
      </c>
      <c r="K27" s="15"/>
      <c r="L27" s="12"/>
      <c r="M27" s="15"/>
      <c r="N27" s="12"/>
      <c r="O27" s="15"/>
      <c r="P27" s="12"/>
      <c r="Q27" s="15"/>
      <c r="R27" s="12"/>
      <c r="S27" s="15"/>
      <c r="T27" s="12"/>
      <c r="U27" s="15"/>
      <c r="V27" s="12"/>
      <c r="W27" s="15"/>
      <c r="X27" s="12"/>
      <c r="Y27" s="15"/>
      <c r="Z27" s="12"/>
      <c r="AA27" s="15"/>
      <c r="AB27" s="12"/>
      <c r="AC27" s="15"/>
      <c r="AD27" s="12"/>
      <c r="AE27" s="15"/>
      <c r="AF27" s="12"/>
      <c r="AG27" s="15"/>
      <c r="AH27" s="12"/>
      <c r="AI27" s="15"/>
      <c r="AJ27" s="12"/>
      <c r="AK27" s="2">
        <f>FIND("*",$D27,1)</f>
        <v>3</v>
      </c>
      <c r="AL27" s="2">
        <f>IF(ISERR(FIND("*",$D27,AK27+1)),0,FIND("*",$D27,AK27+1))</f>
        <v>21</v>
      </c>
      <c r="AM27" s="2">
        <f t="shared" si="32"/>
        <v>0</v>
      </c>
      <c r="AN27" s="2">
        <f t="shared" si="32"/>
        <v>0</v>
      </c>
      <c r="AO27" s="2">
        <f t="shared" si="32"/>
        <v>0</v>
      </c>
      <c r="AP27" s="2">
        <f t="shared" si="32"/>
        <v>0</v>
      </c>
      <c r="AQ27" s="2">
        <f t="shared" si="32"/>
        <v>0</v>
      </c>
      <c r="AR27" s="2">
        <f t="shared" si="32"/>
        <v>0</v>
      </c>
      <c r="AS27" s="2">
        <f t="shared" si="32"/>
        <v>0</v>
      </c>
      <c r="AT27" s="2">
        <f t="shared" si="32"/>
        <v>0</v>
      </c>
      <c r="AU27" s="2">
        <f t="shared" si="32"/>
        <v>0</v>
      </c>
      <c r="AV27" s="2">
        <f t="shared" si="32"/>
        <v>0</v>
      </c>
      <c r="AW27" s="2">
        <f t="shared" si="32"/>
        <v>0</v>
      </c>
      <c r="AX27" s="2">
        <f t="shared" si="32"/>
        <v>0</v>
      </c>
      <c r="AY27" s="2">
        <f t="shared" si="32"/>
        <v>0</v>
      </c>
      <c r="AZ27" s="2">
        <v>0</v>
      </c>
      <c r="BA27" s="2">
        <f t="shared" si="33"/>
        <v>17</v>
      </c>
      <c r="BB27" s="2">
        <f t="shared" si="33"/>
        <v>0</v>
      </c>
      <c r="BC27" s="2">
        <f t="shared" si="33"/>
        <v>17</v>
      </c>
      <c r="BD27" s="2">
        <f t="shared" si="33"/>
        <v>17</v>
      </c>
      <c r="BE27" s="2">
        <f t="shared" si="33"/>
        <v>17</v>
      </c>
      <c r="BF27" s="2">
        <f t="shared" si="33"/>
        <v>17</v>
      </c>
      <c r="BG27" s="2">
        <f t="shared" si="33"/>
        <v>17</v>
      </c>
      <c r="BH27" s="2">
        <f t="shared" si="33"/>
        <v>17</v>
      </c>
      <c r="BI27" s="2">
        <f t="shared" si="33"/>
        <v>17</v>
      </c>
      <c r="BJ27" s="2">
        <f t="shared" si="33"/>
        <v>17</v>
      </c>
      <c r="BK27" s="2">
        <f t="shared" si="33"/>
        <v>17</v>
      </c>
      <c r="BL27" s="2">
        <f t="shared" si="33"/>
        <v>17</v>
      </c>
      <c r="BM27" s="2">
        <f t="shared" si="33"/>
        <v>17</v>
      </c>
      <c r="BN27" s="2">
        <f t="shared" si="33"/>
        <v>17</v>
      </c>
      <c r="BO27" s="2">
        <v>0</v>
      </c>
    </row>
    <row r="28" spans="1:67" ht="53.25" customHeight="1" x14ac:dyDescent="0.25">
      <c r="A28" s="16" t="s">
        <v>106</v>
      </c>
      <c r="B28" s="17" t="s">
        <v>55</v>
      </c>
      <c r="C28" s="18">
        <v>30</v>
      </c>
      <c r="D28" s="27" t="s">
        <v>100</v>
      </c>
      <c r="E28" s="17">
        <v>196</v>
      </c>
      <c r="F28" s="19" t="s">
        <v>101</v>
      </c>
      <c r="G28" s="28" t="s">
        <v>102</v>
      </c>
      <c r="H28" s="12" t="s">
        <v>103</v>
      </c>
      <c r="I28" s="29" t="s">
        <v>102</v>
      </c>
      <c r="J28" s="14" t="s">
        <v>104</v>
      </c>
      <c r="K28" s="15"/>
      <c r="L28" s="12"/>
      <c r="M28" s="15"/>
      <c r="N28" s="12"/>
      <c r="O28" s="15"/>
      <c r="P28" s="12"/>
      <c r="Q28" s="15"/>
      <c r="R28" s="12"/>
      <c r="S28" s="15"/>
      <c r="T28" s="12"/>
      <c r="U28" s="15"/>
      <c r="V28" s="12"/>
      <c r="W28" s="15"/>
      <c r="X28" s="12"/>
      <c r="Y28" s="15"/>
      <c r="Z28" s="12"/>
      <c r="AA28" s="15"/>
      <c r="AB28" s="12"/>
      <c r="AC28" s="15"/>
      <c r="AD28" s="12"/>
      <c r="AE28" s="15"/>
      <c r="AF28" s="12"/>
      <c r="AG28" s="15"/>
      <c r="AH28" s="12"/>
      <c r="AI28" s="15"/>
      <c r="AJ28" s="12"/>
      <c r="AK28" s="2">
        <f>FIND("*",$D28,1)</f>
        <v>3</v>
      </c>
      <c r="AL28" s="2">
        <f>IF(ISERR(FIND("*",$D28,AK28+1)),0,FIND("*",$D28,AK28+1))</f>
        <v>21</v>
      </c>
      <c r="AM28" s="2">
        <f t="shared" si="32"/>
        <v>0</v>
      </c>
      <c r="AN28" s="2">
        <f t="shared" si="32"/>
        <v>0</v>
      </c>
      <c r="AO28" s="2">
        <f t="shared" si="32"/>
        <v>0</v>
      </c>
      <c r="AP28" s="2">
        <f t="shared" si="32"/>
        <v>0</v>
      </c>
      <c r="AQ28" s="2">
        <f t="shared" si="32"/>
        <v>0</v>
      </c>
      <c r="AR28" s="2">
        <f t="shared" si="32"/>
        <v>0</v>
      </c>
      <c r="AS28" s="2">
        <f t="shared" si="32"/>
        <v>0</v>
      </c>
      <c r="AT28" s="2">
        <f t="shared" si="32"/>
        <v>0</v>
      </c>
      <c r="AU28" s="2">
        <f t="shared" si="32"/>
        <v>0</v>
      </c>
      <c r="AV28" s="2">
        <f t="shared" si="32"/>
        <v>0</v>
      </c>
      <c r="AW28" s="2">
        <f t="shared" si="32"/>
        <v>0</v>
      </c>
      <c r="AX28" s="2">
        <f t="shared" si="32"/>
        <v>0</v>
      </c>
      <c r="AY28" s="2">
        <f t="shared" si="32"/>
        <v>0</v>
      </c>
      <c r="AZ28" s="2">
        <v>0</v>
      </c>
      <c r="BA28" s="2">
        <f t="shared" si="33"/>
        <v>17</v>
      </c>
      <c r="BB28" s="2">
        <f t="shared" si="33"/>
        <v>0</v>
      </c>
      <c r="BC28" s="2">
        <f t="shared" si="33"/>
        <v>17</v>
      </c>
      <c r="BD28" s="2">
        <f t="shared" si="33"/>
        <v>17</v>
      </c>
      <c r="BE28" s="2">
        <f t="shared" si="33"/>
        <v>17</v>
      </c>
      <c r="BF28" s="2">
        <f t="shared" si="33"/>
        <v>17</v>
      </c>
      <c r="BG28" s="2">
        <f t="shared" si="33"/>
        <v>17</v>
      </c>
      <c r="BH28" s="2">
        <f t="shared" si="33"/>
        <v>17</v>
      </c>
      <c r="BI28" s="2">
        <f t="shared" si="33"/>
        <v>17</v>
      </c>
      <c r="BJ28" s="2">
        <f t="shared" si="33"/>
        <v>17</v>
      </c>
      <c r="BK28" s="2">
        <f t="shared" si="33"/>
        <v>17</v>
      </c>
      <c r="BL28" s="2">
        <f t="shared" si="33"/>
        <v>17</v>
      </c>
      <c r="BM28" s="2">
        <f t="shared" si="33"/>
        <v>17</v>
      </c>
      <c r="BN28" s="2">
        <f t="shared" si="33"/>
        <v>17</v>
      </c>
      <c r="BO28" s="2">
        <v>0</v>
      </c>
    </row>
    <row r="29" spans="1:67" ht="71.25" customHeight="1" x14ac:dyDescent="0.25">
      <c r="A29" s="16" t="s">
        <v>107</v>
      </c>
      <c r="B29" s="17" t="s">
        <v>55</v>
      </c>
      <c r="C29" s="18">
        <v>25</v>
      </c>
      <c r="D29" s="16" t="s">
        <v>108</v>
      </c>
      <c r="E29" s="17">
        <v>58</v>
      </c>
      <c r="F29" s="19" t="s">
        <v>109</v>
      </c>
      <c r="G29" s="11" t="s">
        <v>97</v>
      </c>
      <c r="H29" s="12" t="s">
        <v>110</v>
      </c>
      <c r="I29" s="13" t="s">
        <v>84</v>
      </c>
      <c r="J29" s="14" t="s">
        <v>84</v>
      </c>
      <c r="K29" s="15" t="s">
        <v>84</v>
      </c>
      <c r="L29" s="12" t="s">
        <v>84</v>
      </c>
      <c r="M29" s="15" t="s">
        <v>84</v>
      </c>
      <c r="N29" s="12" t="s">
        <v>84</v>
      </c>
      <c r="O29" s="15" t="s">
        <v>84</v>
      </c>
      <c r="P29" s="12" t="s">
        <v>84</v>
      </c>
      <c r="Q29" s="15" t="s">
        <v>84</v>
      </c>
      <c r="R29" s="12" t="s">
        <v>84</v>
      </c>
      <c r="S29" s="15" t="s">
        <v>84</v>
      </c>
      <c r="T29" s="12" t="s">
        <v>84</v>
      </c>
      <c r="U29" s="15" t="s">
        <v>84</v>
      </c>
      <c r="V29" s="12" t="s">
        <v>84</v>
      </c>
      <c r="W29" s="15" t="s">
        <v>84</v>
      </c>
      <c r="X29" s="12" t="s">
        <v>84</v>
      </c>
      <c r="Y29" s="15" t="s">
        <v>84</v>
      </c>
      <c r="Z29" s="12" t="s">
        <v>84</v>
      </c>
      <c r="AA29" s="15" t="s">
        <v>84</v>
      </c>
      <c r="AB29" s="12" t="s">
        <v>84</v>
      </c>
      <c r="AC29" s="15" t="s">
        <v>84</v>
      </c>
      <c r="AD29" s="12" t="s">
        <v>84</v>
      </c>
      <c r="AE29" s="15" t="s">
        <v>84</v>
      </c>
      <c r="AF29" s="12" t="s">
        <v>84</v>
      </c>
      <c r="AG29" s="15" t="s">
        <v>84</v>
      </c>
      <c r="AH29" s="12" t="s">
        <v>84</v>
      </c>
      <c r="AI29" s="15" t="s">
        <v>84</v>
      </c>
      <c r="AJ29" s="12" t="s">
        <v>84</v>
      </c>
      <c r="AK29" s="2">
        <v>4</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row>
    <row r="30" spans="1:67" ht="71.25" customHeight="1" x14ac:dyDescent="0.25">
      <c r="A30" s="16" t="s">
        <v>111</v>
      </c>
      <c r="B30" s="17" t="s">
        <v>55</v>
      </c>
      <c r="C30" s="18">
        <v>30</v>
      </c>
      <c r="D30" s="16" t="s">
        <v>108</v>
      </c>
      <c r="E30" s="17">
        <v>58</v>
      </c>
      <c r="F30" s="19" t="s">
        <v>112</v>
      </c>
      <c r="G30" s="11" t="s">
        <v>97</v>
      </c>
      <c r="H30" s="12" t="s">
        <v>110</v>
      </c>
      <c r="I30" s="13" t="s">
        <v>84</v>
      </c>
      <c r="J30" s="14" t="s">
        <v>84</v>
      </c>
      <c r="K30" s="15" t="s">
        <v>84</v>
      </c>
      <c r="L30" s="12" t="s">
        <v>84</v>
      </c>
      <c r="M30" s="15" t="s">
        <v>84</v>
      </c>
      <c r="N30" s="12" t="s">
        <v>84</v>
      </c>
      <c r="O30" s="15" t="s">
        <v>84</v>
      </c>
      <c r="P30" s="12" t="s">
        <v>84</v>
      </c>
      <c r="Q30" s="15" t="s">
        <v>84</v>
      </c>
      <c r="R30" s="12" t="s">
        <v>84</v>
      </c>
      <c r="S30" s="15" t="s">
        <v>84</v>
      </c>
      <c r="T30" s="12" t="s">
        <v>84</v>
      </c>
      <c r="U30" s="15" t="s">
        <v>84</v>
      </c>
      <c r="V30" s="12" t="s">
        <v>84</v>
      </c>
      <c r="W30" s="15" t="s">
        <v>84</v>
      </c>
      <c r="X30" s="12" t="s">
        <v>84</v>
      </c>
      <c r="Y30" s="15" t="s">
        <v>84</v>
      </c>
      <c r="Z30" s="12" t="s">
        <v>84</v>
      </c>
      <c r="AA30" s="15" t="s">
        <v>84</v>
      </c>
      <c r="AB30" s="12" t="s">
        <v>84</v>
      </c>
      <c r="AC30" s="15" t="s">
        <v>84</v>
      </c>
      <c r="AD30" s="12" t="s">
        <v>84</v>
      </c>
      <c r="AE30" s="15" t="s">
        <v>84</v>
      </c>
      <c r="AF30" s="12" t="s">
        <v>84</v>
      </c>
      <c r="AG30" s="15" t="s">
        <v>84</v>
      </c>
      <c r="AH30" s="12" t="s">
        <v>84</v>
      </c>
      <c r="AI30" s="15" t="s">
        <v>84</v>
      </c>
      <c r="AJ30" s="12" t="s">
        <v>84</v>
      </c>
      <c r="AK30" s="2">
        <v>4</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row>
    <row r="31" spans="1:67" ht="71.25" customHeight="1" x14ac:dyDescent="0.25">
      <c r="A31" s="16" t="s">
        <v>113</v>
      </c>
      <c r="B31" s="17" t="s">
        <v>55</v>
      </c>
      <c r="C31" s="18">
        <v>20</v>
      </c>
      <c r="D31" s="16" t="s">
        <v>108</v>
      </c>
      <c r="E31" s="17">
        <v>68</v>
      </c>
      <c r="F31" s="19" t="s">
        <v>114</v>
      </c>
      <c r="G31" s="11" t="s">
        <v>97</v>
      </c>
      <c r="H31" s="12" t="s">
        <v>110</v>
      </c>
      <c r="I31" s="13" t="s">
        <v>84</v>
      </c>
      <c r="J31" s="14" t="s">
        <v>84</v>
      </c>
      <c r="K31" s="15" t="s">
        <v>84</v>
      </c>
      <c r="L31" s="12" t="s">
        <v>84</v>
      </c>
      <c r="M31" s="15" t="s">
        <v>84</v>
      </c>
      <c r="N31" s="12" t="s">
        <v>84</v>
      </c>
      <c r="O31" s="15" t="s">
        <v>84</v>
      </c>
      <c r="P31" s="12" t="s">
        <v>84</v>
      </c>
      <c r="Q31" s="15" t="s">
        <v>84</v>
      </c>
      <c r="R31" s="12" t="s">
        <v>84</v>
      </c>
      <c r="S31" s="15" t="s">
        <v>84</v>
      </c>
      <c r="T31" s="12" t="s">
        <v>84</v>
      </c>
      <c r="U31" s="15" t="s">
        <v>84</v>
      </c>
      <c r="V31" s="12" t="s">
        <v>84</v>
      </c>
      <c r="W31" s="15" t="s">
        <v>84</v>
      </c>
      <c r="X31" s="12" t="s">
        <v>84</v>
      </c>
      <c r="Y31" s="15" t="s">
        <v>84</v>
      </c>
      <c r="Z31" s="12" t="s">
        <v>84</v>
      </c>
      <c r="AA31" s="15" t="s">
        <v>84</v>
      </c>
      <c r="AB31" s="12" t="s">
        <v>84</v>
      </c>
      <c r="AC31" s="15" t="s">
        <v>84</v>
      </c>
      <c r="AD31" s="12" t="s">
        <v>84</v>
      </c>
      <c r="AE31" s="15" t="s">
        <v>84</v>
      </c>
      <c r="AF31" s="12" t="s">
        <v>84</v>
      </c>
      <c r="AG31" s="15" t="s">
        <v>84</v>
      </c>
      <c r="AH31" s="12" t="s">
        <v>84</v>
      </c>
      <c r="AI31" s="15" t="s">
        <v>84</v>
      </c>
      <c r="AJ31" s="12" t="s">
        <v>84</v>
      </c>
      <c r="AK31" s="2">
        <v>4</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row>
    <row r="32" spans="1:67" ht="71.25" customHeight="1" x14ac:dyDescent="0.25">
      <c r="A32" s="16" t="s">
        <v>115</v>
      </c>
      <c r="B32" s="17" t="s">
        <v>55</v>
      </c>
      <c r="C32" s="18">
        <v>25</v>
      </c>
      <c r="D32" s="16" t="s">
        <v>116</v>
      </c>
      <c r="E32" s="17">
        <v>58</v>
      </c>
      <c r="F32" s="19" t="s">
        <v>117</v>
      </c>
      <c r="G32" s="11" t="s">
        <v>97</v>
      </c>
      <c r="H32" s="12" t="s">
        <v>118</v>
      </c>
      <c r="I32" s="13" t="s">
        <v>84</v>
      </c>
      <c r="J32" s="14" t="s">
        <v>84</v>
      </c>
      <c r="K32" s="15" t="s">
        <v>84</v>
      </c>
      <c r="L32" s="12" t="s">
        <v>84</v>
      </c>
      <c r="M32" s="15" t="s">
        <v>84</v>
      </c>
      <c r="N32" s="12" t="s">
        <v>84</v>
      </c>
      <c r="O32" s="15" t="s">
        <v>84</v>
      </c>
      <c r="P32" s="12" t="s">
        <v>84</v>
      </c>
      <c r="Q32" s="15" t="s">
        <v>84</v>
      </c>
      <c r="R32" s="12" t="s">
        <v>84</v>
      </c>
      <c r="S32" s="15" t="s">
        <v>84</v>
      </c>
      <c r="T32" s="12" t="s">
        <v>84</v>
      </c>
      <c r="U32" s="15" t="s">
        <v>84</v>
      </c>
      <c r="V32" s="12" t="s">
        <v>84</v>
      </c>
      <c r="W32" s="15" t="s">
        <v>84</v>
      </c>
      <c r="X32" s="12" t="s">
        <v>84</v>
      </c>
      <c r="Y32" s="15" t="s">
        <v>84</v>
      </c>
      <c r="Z32" s="12" t="s">
        <v>84</v>
      </c>
      <c r="AA32" s="15" t="s">
        <v>84</v>
      </c>
      <c r="AB32" s="12" t="s">
        <v>84</v>
      </c>
      <c r="AC32" s="15" t="s">
        <v>84</v>
      </c>
      <c r="AD32" s="12" t="s">
        <v>84</v>
      </c>
      <c r="AE32" s="15" t="s">
        <v>84</v>
      </c>
      <c r="AF32" s="12" t="s">
        <v>84</v>
      </c>
      <c r="AG32" s="15" t="s">
        <v>84</v>
      </c>
      <c r="AH32" s="12" t="s">
        <v>84</v>
      </c>
      <c r="AI32" s="15" t="s">
        <v>84</v>
      </c>
      <c r="AJ32" s="12" t="s">
        <v>84</v>
      </c>
      <c r="AK32" s="2">
        <v>4</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row>
    <row r="33" spans="1:67" ht="71.25" customHeight="1" x14ac:dyDescent="0.25">
      <c r="A33" s="16" t="s">
        <v>119</v>
      </c>
      <c r="B33" s="17" t="s">
        <v>55</v>
      </c>
      <c r="C33" s="18">
        <v>30</v>
      </c>
      <c r="D33" s="16" t="s">
        <v>116</v>
      </c>
      <c r="E33" s="17">
        <v>58</v>
      </c>
      <c r="F33" s="19" t="s">
        <v>120</v>
      </c>
      <c r="G33" s="11" t="s">
        <v>97</v>
      </c>
      <c r="H33" s="12" t="s">
        <v>118</v>
      </c>
      <c r="I33" s="13" t="s">
        <v>84</v>
      </c>
      <c r="J33" s="14" t="s">
        <v>84</v>
      </c>
      <c r="K33" s="15" t="s">
        <v>84</v>
      </c>
      <c r="L33" s="12" t="s">
        <v>84</v>
      </c>
      <c r="M33" s="15" t="s">
        <v>84</v>
      </c>
      <c r="N33" s="12" t="s">
        <v>84</v>
      </c>
      <c r="O33" s="15" t="s">
        <v>84</v>
      </c>
      <c r="P33" s="12" t="s">
        <v>84</v>
      </c>
      <c r="Q33" s="15" t="s">
        <v>84</v>
      </c>
      <c r="R33" s="12" t="s">
        <v>84</v>
      </c>
      <c r="S33" s="15" t="s">
        <v>84</v>
      </c>
      <c r="T33" s="12" t="s">
        <v>84</v>
      </c>
      <c r="U33" s="15" t="s">
        <v>84</v>
      </c>
      <c r="V33" s="12" t="s">
        <v>84</v>
      </c>
      <c r="W33" s="15" t="s">
        <v>84</v>
      </c>
      <c r="X33" s="12" t="s">
        <v>84</v>
      </c>
      <c r="Y33" s="15" t="s">
        <v>84</v>
      </c>
      <c r="Z33" s="12" t="s">
        <v>84</v>
      </c>
      <c r="AA33" s="15" t="s">
        <v>84</v>
      </c>
      <c r="AB33" s="12" t="s">
        <v>84</v>
      </c>
      <c r="AC33" s="15" t="s">
        <v>84</v>
      </c>
      <c r="AD33" s="12" t="s">
        <v>84</v>
      </c>
      <c r="AE33" s="15" t="s">
        <v>84</v>
      </c>
      <c r="AF33" s="12" t="s">
        <v>84</v>
      </c>
      <c r="AG33" s="15" t="s">
        <v>84</v>
      </c>
      <c r="AH33" s="12" t="s">
        <v>84</v>
      </c>
      <c r="AI33" s="15" t="s">
        <v>84</v>
      </c>
      <c r="AJ33" s="12" t="s">
        <v>84</v>
      </c>
      <c r="AK33" s="2">
        <v>4</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row>
    <row r="34" spans="1:67" ht="71.25" customHeight="1" x14ac:dyDescent="0.25">
      <c r="A34" s="16" t="s">
        <v>121</v>
      </c>
      <c r="B34" s="17" t="s">
        <v>55</v>
      </c>
      <c r="C34" s="18">
        <v>20</v>
      </c>
      <c r="D34" s="16" t="s">
        <v>116</v>
      </c>
      <c r="E34" s="17">
        <v>68</v>
      </c>
      <c r="F34" s="19" t="s">
        <v>122</v>
      </c>
      <c r="G34" s="11" t="s">
        <v>97</v>
      </c>
      <c r="H34" s="12" t="s">
        <v>118</v>
      </c>
      <c r="I34" s="13" t="s">
        <v>84</v>
      </c>
      <c r="J34" s="14" t="s">
        <v>84</v>
      </c>
      <c r="K34" s="15" t="s">
        <v>84</v>
      </c>
      <c r="L34" s="12" t="s">
        <v>84</v>
      </c>
      <c r="M34" s="15" t="s">
        <v>84</v>
      </c>
      <c r="N34" s="12" t="s">
        <v>84</v>
      </c>
      <c r="O34" s="15" t="s">
        <v>84</v>
      </c>
      <c r="P34" s="12" t="s">
        <v>84</v>
      </c>
      <c r="Q34" s="15" t="s">
        <v>84</v>
      </c>
      <c r="R34" s="12" t="s">
        <v>84</v>
      </c>
      <c r="S34" s="15" t="s">
        <v>84</v>
      </c>
      <c r="T34" s="12" t="s">
        <v>84</v>
      </c>
      <c r="U34" s="15" t="s">
        <v>84</v>
      </c>
      <c r="V34" s="12" t="s">
        <v>84</v>
      </c>
      <c r="W34" s="15" t="s">
        <v>84</v>
      </c>
      <c r="X34" s="12" t="s">
        <v>84</v>
      </c>
      <c r="Y34" s="15" t="s">
        <v>84</v>
      </c>
      <c r="Z34" s="12" t="s">
        <v>84</v>
      </c>
      <c r="AA34" s="15" t="s">
        <v>84</v>
      </c>
      <c r="AB34" s="12" t="s">
        <v>84</v>
      </c>
      <c r="AC34" s="15" t="s">
        <v>84</v>
      </c>
      <c r="AD34" s="12" t="s">
        <v>84</v>
      </c>
      <c r="AE34" s="15" t="s">
        <v>84</v>
      </c>
      <c r="AF34" s="12" t="s">
        <v>84</v>
      </c>
      <c r="AG34" s="15" t="s">
        <v>84</v>
      </c>
      <c r="AH34" s="12" t="s">
        <v>84</v>
      </c>
      <c r="AI34" s="15" t="s">
        <v>84</v>
      </c>
      <c r="AJ34" s="12" t="s">
        <v>84</v>
      </c>
      <c r="AK34" s="2">
        <v>4</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row>
    <row r="35" spans="1:67" ht="52.5" customHeight="1" x14ac:dyDescent="0.25">
      <c r="A35" s="16" t="s">
        <v>123</v>
      </c>
      <c r="B35" s="17" t="s">
        <v>55</v>
      </c>
      <c r="C35" s="18">
        <v>30</v>
      </c>
      <c r="D35" s="16" t="s">
        <v>124</v>
      </c>
      <c r="E35" s="17">
        <v>153</v>
      </c>
      <c r="F35" s="19" t="s">
        <v>125</v>
      </c>
      <c r="G35" s="11" t="s">
        <v>97</v>
      </c>
      <c r="H35" s="12" t="s">
        <v>126</v>
      </c>
      <c r="I35" s="13"/>
      <c r="J35" s="14"/>
      <c r="K35" s="15"/>
      <c r="L35" s="12"/>
      <c r="M35" s="15"/>
      <c r="N35" s="12"/>
      <c r="O35" s="15"/>
      <c r="P35" s="12"/>
      <c r="Q35" s="15"/>
      <c r="R35" s="12"/>
      <c r="S35" s="15"/>
      <c r="T35" s="12"/>
      <c r="U35" s="15"/>
      <c r="V35" s="12"/>
      <c r="W35" s="15"/>
      <c r="X35" s="12"/>
      <c r="Y35" s="15"/>
      <c r="Z35" s="12"/>
      <c r="AA35" s="15"/>
      <c r="AB35" s="12"/>
      <c r="AC35" s="15"/>
      <c r="AD35" s="12"/>
      <c r="AE35" s="15"/>
      <c r="AF35" s="12"/>
      <c r="AG35" s="15"/>
      <c r="AH35" s="12"/>
      <c r="AI35" s="15"/>
      <c r="AJ35" s="12"/>
      <c r="AK35" s="2">
        <f>FIND("*",$D35,1)</f>
        <v>5</v>
      </c>
      <c r="AL35" s="2">
        <f>IF(ISERR(FIND("*",$D35,AK35+1)),0,FIND("*",$D35,AK35+1))</f>
        <v>0</v>
      </c>
      <c r="AM35" s="2">
        <f t="shared" ref="AM35:AY38" si="34">IF(AL35=0,0,IF(ISERR(FIND("*",$D35,AL35+1)),0,FIND("*",$D35,AL35+1)))</f>
        <v>0</v>
      </c>
      <c r="AN35" s="2">
        <f t="shared" si="34"/>
        <v>0</v>
      </c>
      <c r="AO35" s="2">
        <f t="shared" si="34"/>
        <v>0</v>
      </c>
      <c r="AP35" s="2">
        <f t="shared" si="34"/>
        <v>0</v>
      </c>
      <c r="AQ35" s="2">
        <f t="shared" si="34"/>
        <v>0</v>
      </c>
      <c r="AR35" s="2">
        <f t="shared" si="34"/>
        <v>0</v>
      </c>
      <c r="AS35" s="2">
        <f t="shared" si="34"/>
        <v>0</v>
      </c>
      <c r="AT35" s="2">
        <f t="shared" si="34"/>
        <v>0</v>
      </c>
      <c r="AU35" s="2">
        <f t="shared" si="34"/>
        <v>0</v>
      </c>
      <c r="AV35" s="2">
        <f t="shared" si="34"/>
        <v>0</v>
      </c>
      <c r="AW35" s="2">
        <f t="shared" si="34"/>
        <v>0</v>
      </c>
      <c r="AX35" s="2">
        <f t="shared" si="34"/>
        <v>0</v>
      </c>
      <c r="AY35" s="2">
        <f t="shared" si="34"/>
        <v>0</v>
      </c>
      <c r="AZ35" s="2">
        <v>0</v>
      </c>
      <c r="BA35" s="2">
        <f t="shared" ref="BA35:BN38" si="35">IF(ISERR(FIND("+",$D35,AK35+1)),0,FIND("+",$D35,AK35+1))</f>
        <v>0</v>
      </c>
      <c r="BB35" s="2">
        <f t="shared" si="35"/>
        <v>0</v>
      </c>
      <c r="BC35" s="2">
        <f t="shared" si="35"/>
        <v>0</v>
      </c>
      <c r="BD35" s="2">
        <f t="shared" si="35"/>
        <v>0</v>
      </c>
      <c r="BE35" s="2">
        <f t="shared" si="35"/>
        <v>0</v>
      </c>
      <c r="BF35" s="2">
        <f t="shared" si="35"/>
        <v>0</v>
      </c>
      <c r="BG35" s="2">
        <f t="shared" si="35"/>
        <v>0</v>
      </c>
      <c r="BH35" s="2">
        <f t="shared" si="35"/>
        <v>0</v>
      </c>
      <c r="BI35" s="2">
        <f t="shared" si="35"/>
        <v>0</v>
      </c>
      <c r="BJ35" s="2">
        <f t="shared" si="35"/>
        <v>0</v>
      </c>
      <c r="BK35" s="2">
        <f t="shared" si="35"/>
        <v>0</v>
      </c>
      <c r="BL35" s="2">
        <f t="shared" si="35"/>
        <v>0</v>
      </c>
      <c r="BM35" s="2">
        <f t="shared" si="35"/>
        <v>0</v>
      </c>
      <c r="BN35" s="2">
        <f t="shared" si="35"/>
        <v>0</v>
      </c>
      <c r="BO35" s="2">
        <v>0</v>
      </c>
    </row>
    <row r="36" spans="1:67" ht="52.5" customHeight="1" x14ac:dyDescent="0.25">
      <c r="A36" s="16" t="s">
        <v>127</v>
      </c>
      <c r="B36" s="17" t="s">
        <v>55</v>
      </c>
      <c r="C36" s="18">
        <v>25</v>
      </c>
      <c r="D36" s="16" t="s">
        <v>124</v>
      </c>
      <c r="E36" s="17">
        <v>159</v>
      </c>
      <c r="F36" s="19" t="s">
        <v>125</v>
      </c>
      <c r="G36" s="11" t="s">
        <v>97</v>
      </c>
      <c r="H36" s="12" t="s">
        <v>126</v>
      </c>
      <c r="I36" s="13"/>
      <c r="J36" s="14"/>
      <c r="K36" s="15"/>
      <c r="L36" s="12"/>
      <c r="M36" s="15"/>
      <c r="N36" s="12"/>
      <c r="O36" s="15"/>
      <c r="P36" s="12"/>
      <c r="Q36" s="15"/>
      <c r="R36" s="12"/>
      <c r="S36" s="15"/>
      <c r="T36" s="12"/>
      <c r="U36" s="15"/>
      <c r="V36" s="12"/>
      <c r="W36" s="15"/>
      <c r="X36" s="12"/>
      <c r="Y36" s="15"/>
      <c r="Z36" s="12"/>
      <c r="AA36" s="15"/>
      <c r="AB36" s="12"/>
      <c r="AC36" s="15"/>
      <c r="AD36" s="12"/>
      <c r="AE36" s="15"/>
      <c r="AF36" s="12"/>
      <c r="AG36" s="15"/>
      <c r="AH36" s="12"/>
      <c r="AI36" s="15"/>
      <c r="AJ36" s="12"/>
      <c r="AK36" s="2">
        <f>FIND("*",$D36,1)</f>
        <v>5</v>
      </c>
      <c r="AL36" s="2">
        <f>IF(ISERR(FIND("*",$D36,AK36+1)),0,FIND("*",$D36,AK36+1))</f>
        <v>0</v>
      </c>
      <c r="AM36" s="2">
        <f t="shared" si="34"/>
        <v>0</v>
      </c>
      <c r="AN36" s="2">
        <f t="shared" si="34"/>
        <v>0</v>
      </c>
      <c r="AO36" s="2">
        <f t="shared" si="34"/>
        <v>0</v>
      </c>
      <c r="AP36" s="2">
        <f t="shared" si="34"/>
        <v>0</v>
      </c>
      <c r="AQ36" s="2">
        <f t="shared" si="34"/>
        <v>0</v>
      </c>
      <c r="AR36" s="2">
        <f t="shared" si="34"/>
        <v>0</v>
      </c>
      <c r="AS36" s="2">
        <f t="shared" si="34"/>
        <v>0</v>
      </c>
      <c r="AT36" s="2">
        <f t="shared" si="34"/>
        <v>0</v>
      </c>
      <c r="AU36" s="2">
        <f t="shared" si="34"/>
        <v>0</v>
      </c>
      <c r="AV36" s="2">
        <f t="shared" si="34"/>
        <v>0</v>
      </c>
      <c r="AW36" s="2">
        <f t="shared" si="34"/>
        <v>0</v>
      </c>
      <c r="AX36" s="2">
        <f t="shared" si="34"/>
        <v>0</v>
      </c>
      <c r="AY36" s="2">
        <f t="shared" si="34"/>
        <v>0</v>
      </c>
      <c r="AZ36" s="2">
        <v>0</v>
      </c>
      <c r="BA36" s="2">
        <f t="shared" si="35"/>
        <v>0</v>
      </c>
      <c r="BB36" s="2">
        <f t="shared" si="35"/>
        <v>0</v>
      </c>
      <c r="BC36" s="2">
        <f t="shared" si="35"/>
        <v>0</v>
      </c>
      <c r="BD36" s="2">
        <f t="shared" si="35"/>
        <v>0</v>
      </c>
      <c r="BE36" s="2">
        <f t="shared" si="35"/>
        <v>0</v>
      </c>
      <c r="BF36" s="2">
        <f t="shared" si="35"/>
        <v>0</v>
      </c>
      <c r="BG36" s="2">
        <f t="shared" si="35"/>
        <v>0</v>
      </c>
      <c r="BH36" s="2">
        <f t="shared" si="35"/>
        <v>0</v>
      </c>
      <c r="BI36" s="2">
        <f t="shared" si="35"/>
        <v>0</v>
      </c>
      <c r="BJ36" s="2">
        <f t="shared" si="35"/>
        <v>0</v>
      </c>
      <c r="BK36" s="2">
        <f t="shared" si="35"/>
        <v>0</v>
      </c>
      <c r="BL36" s="2">
        <f t="shared" si="35"/>
        <v>0</v>
      </c>
      <c r="BM36" s="2">
        <f t="shared" si="35"/>
        <v>0</v>
      </c>
      <c r="BN36" s="2">
        <f t="shared" si="35"/>
        <v>0</v>
      </c>
      <c r="BO36" s="2">
        <v>0</v>
      </c>
    </row>
    <row r="37" spans="1:67" ht="52.5" customHeight="1" x14ac:dyDescent="0.25">
      <c r="A37" s="16" t="s">
        <v>128</v>
      </c>
      <c r="B37" s="17" t="s">
        <v>55</v>
      </c>
      <c r="C37" s="18">
        <v>20</v>
      </c>
      <c r="D37" s="16" t="s">
        <v>124</v>
      </c>
      <c r="E37" s="17">
        <v>165</v>
      </c>
      <c r="F37" s="19" t="s">
        <v>125</v>
      </c>
      <c r="G37" s="11" t="s">
        <v>97</v>
      </c>
      <c r="H37" s="12" t="s">
        <v>126</v>
      </c>
      <c r="I37" s="13"/>
      <c r="J37" s="14"/>
      <c r="K37" s="15"/>
      <c r="L37" s="12"/>
      <c r="M37" s="15"/>
      <c r="N37" s="12"/>
      <c r="O37" s="15"/>
      <c r="P37" s="12"/>
      <c r="Q37" s="15"/>
      <c r="R37" s="12"/>
      <c r="S37" s="15"/>
      <c r="T37" s="12"/>
      <c r="U37" s="15"/>
      <c r="V37" s="12"/>
      <c r="W37" s="15"/>
      <c r="X37" s="12"/>
      <c r="Y37" s="15"/>
      <c r="Z37" s="12"/>
      <c r="AA37" s="15"/>
      <c r="AB37" s="12"/>
      <c r="AC37" s="15"/>
      <c r="AD37" s="12"/>
      <c r="AE37" s="15"/>
      <c r="AF37" s="12"/>
      <c r="AG37" s="15"/>
      <c r="AH37" s="12"/>
      <c r="AI37" s="15"/>
      <c r="AJ37" s="12"/>
      <c r="AK37" s="2">
        <f>FIND("*",$D37,1)</f>
        <v>5</v>
      </c>
      <c r="AL37" s="2">
        <f>IF(ISERR(FIND("*",$D37,AK37+1)),0,FIND("*",$D37,AK37+1))</f>
        <v>0</v>
      </c>
      <c r="AM37" s="2">
        <f t="shared" si="34"/>
        <v>0</v>
      </c>
      <c r="AN37" s="2">
        <f t="shared" si="34"/>
        <v>0</v>
      </c>
      <c r="AO37" s="2">
        <f t="shared" si="34"/>
        <v>0</v>
      </c>
      <c r="AP37" s="2">
        <f t="shared" si="34"/>
        <v>0</v>
      </c>
      <c r="AQ37" s="2">
        <f t="shared" si="34"/>
        <v>0</v>
      </c>
      <c r="AR37" s="2">
        <f t="shared" si="34"/>
        <v>0</v>
      </c>
      <c r="AS37" s="2">
        <f t="shared" si="34"/>
        <v>0</v>
      </c>
      <c r="AT37" s="2">
        <f t="shared" si="34"/>
        <v>0</v>
      </c>
      <c r="AU37" s="2">
        <f t="shared" si="34"/>
        <v>0</v>
      </c>
      <c r="AV37" s="2">
        <f t="shared" si="34"/>
        <v>0</v>
      </c>
      <c r="AW37" s="2">
        <f t="shared" si="34"/>
        <v>0</v>
      </c>
      <c r="AX37" s="2">
        <f t="shared" si="34"/>
        <v>0</v>
      </c>
      <c r="AY37" s="2">
        <f t="shared" si="34"/>
        <v>0</v>
      </c>
      <c r="AZ37" s="2">
        <v>0</v>
      </c>
      <c r="BA37" s="2">
        <f t="shared" si="35"/>
        <v>0</v>
      </c>
      <c r="BB37" s="2">
        <f t="shared" si="35"/>
        <v>0</v>
      </c>
      <c r="BC37" s="2">
        <f t="shared" si="35"/>
        <v>0</v>
      </c>
      <c r="BD37" s="2">
        <f t="shared" si="35"/>
        <v>0</v>
      </c>
      <c r="BE37" s="2">
        <f t="shared" si="35"/>
        <v>0</v>
      </c>
      <c r="BF37" s="2">
        <f t="shared" si="35"/>
        <v>0</v>
      </c>
      <c r="BG37" s="2">
        <f t="shared" si="35"/>
        <v>0</v>
      </c>
      <c r="BH37" s="2">
        <f t="shared" si="35"/>
        <v>0</v>
      </c>
      <c r="BI37" s="2">
        <f t="shared" si="35"/>
        <v>0</v>
      </c>
      <c r="BJ37" s="2">
        <f t="shared" si="35"/>
        <v>0</v>
      </c>
      <c r="BK37" s="2">
        <f t="shared" si="35"/>
        <v>0</v>
      </c>
      <c r="BL37" s="2">
        <f t="shared" si="35"/>
        <v>0</v>
      </c>
      <c r="BM37" s="2">
        <f t="shared" si="35"/>
        <v>0</v>
      </c>
      <c r="BN37" s="2">
        <f t="shared" si="35"/>
        <v>0</v>
      </c>
      <c r="BO37" s="2">
        <v>0</v>
      </c>
    </row>
    <row r="38" spans="1:67" ht="66" customHeight="1" x14ac:dyDescent="0.25">
      <c r="A38" s="16" t="s">
        <v>129</v>
      </c>
      <c r="B38" s="17" t="s">
        <v>55</v>
      </c>
      <c r="C38" s="18">
        <v>20</v>
      </c>
      <c r="D38" s="16" t="s">
        <v>130</v>
      </c>
      <c r="E38" s="17">
        <v>63</v>
      </c>
      <c r="F38" s="19" t="s">
        <v>131</v>
      </c>
      <c r="G38" s="11" t="s">
        <v>132</v>
      </c>
      <c r="H38" s="12" t="s">
        <v>133</v>
      </c>
      <c r="I38" s="13"/>
      <c r="J38" s="14"/>
      <c r="K38" s="15"/>
      <c r="L38" s="12"/>
      <c r="M38" s="15"/>
      <c r="N38" s="12"/>
      <c r="O38" s="15"/>
      <c r="P38" s="12"/>
      <c r="Q38" s="15"/>
      <c r="R38" s="12"/>
      <c r="S38" s="15"/>
      <c r="T38" s="12"/>
      <c r="U38" s="15"/>
      <c r="V38" s="12"/>
      <c r="W38" s="15"/>
      <c r="X38" s="12"/>
      <c r="Y38" s="15"/>
      <c r="Z38" s="12"/>
      <c r="AA38" s="15"/>
      <c r="AB38" s="12"/>
      <c r="AC38" s="15"/>
      <c r="AD38" s="12"/>
      <c r="AE38" s="15"/>
      <c r="AF38" s="12"/>
      <c r="AG38" s="15"/>
      <c r="AH38" s="12"/>
      <c r="AI38" s="15"/>
      <c r="AJ38" s="12"/>
      <c r="AK38" s="2">
        <f>FIND("*",$D38,1)</f>
        <v>3</v>
      </c>
      <c r="AL38" s="2">
        <f>IF(ISERR(FIND("*",$D38,AK38+1)),0,FIND("*",$D38,AK38+1))</f>
        <v>0</v>
      </c>
      <c r="AM38" s="2">
        <f t="shared" si="34"/>
        <v>0</v>
      </c>
      <c r="AN38" s="2">
        <f t="shared" si="34"/>
        <v>0</v>
      </c>
      <c r="AO38" s="2">
        <f t="shared" si="34"/>
        <v>0</v>
      </c>
      <c r="AP38" s="2">
        <f t="shared" si="34"/>
        <v>0</v>
      </c>
      <c r="AQ38" s="2">
        <f t="shared" si="34"/>
        <v>0</v>
      </c>
      <c r="AR38" s="2">
        <f t="shared" si="34"/>
        <v>0</v>
      </c>
      <c r="AS38" s="2">
        <f t="shared" si="34"/>
        <v>0</v>
      </c>
      <c r="AT38" s="2">
        <f t="shared" si="34"/>
        <v>0</v>
      </c>
      <c r="AU38" s="2">
        <f t="shared" si="34"/>
        <v>0</v>
      </c>
      <c r="AV38" s="2">
        <f t="shared" si="34"/>
        <v>0</v>
      </c>
      <c r="AW38" s="2">
        <f t="shared" si="34"/>
        <v>0</v>
      </c>
      <c r="AX38" s="2">
        <f t="shared" si="34"/>
        <v>0</v>
      </c>
      <c r="AY38" s="2">
        <f t="shared" si="34"/>
        <v>0</v>
      </c>
      <c r="AZ38" s="2">
        <v>0</v>
      </c>
      <c r="BA38" s="2">
        <f t="shared" si="35"/>
        <v>0</v>
      </c>
      <c r="BB38" s="2">
        <f t="shared" si="35"/>
        <v>0</v>
      </c>
      <c r="BC38" s="2">
        <f t="shared" si="35"/>
        <v>0</v>
      </c>
      <c r="BD38" s="2">
        <f t="shared" si="35"/>
        <v>0</v>
      </c>
      <c r="BE38" s="2">
        <f t="shared" si="35"/>
        <v>0</v>
      </c>
      <c r="BF38" s="2">
        <f t="shared" si="35"/>
        <v>0</v>
      </c>
      <c r="BG38" s="2">
        <f t="shared" si="35"/>
        <v>0</v>
      </c>
      <c r="BH38" s="2">
        <f t="shared" si="35"/>
        <v>0</v>
      </c>
      <c r="BI38" s="2">
        <f t="shared" si="35"/>
        <v>0</v>
      </c>
      <c r="BJ38" s="2">
        <f t="shared" si="35"/>
        <v>0</v>
      </c>
      <c r="BK38" s="2">
        <f t="shared" si="35"/>
        <v>0</v>
      </c>
      <c r="BL38" s="2">
        <f t="shared" si="35"/>
        <v>0</v>
      </c>
      <c r="BM38" s="2">
        <f t="shared" si="35"/>
        <v>0</v>
      </c>
      <c r="BN38" s="2">
        <f t="shared" si="35"/>
        <v>0</v>
      </c>
      <c r="BO38" s="2">
        <v>0</v>
      </c>
    </row>
    <row r="39" spans="1:67" ht="58.5" customHeight="1" x14ac:dyDescent="0.25">
      <c r="A39" s="90" t="s">
        <v>134</v>
      </c>
      <c r="B39" s="91"/>
      <c r="C39" s="91"/>
      <c r="D39" s="91"/>
      <c r="E39" s="91"/>
      <c r="F39" s="91"/>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row>
    <row r="40" spans="1:67" ht="67.5" customHeight="1" x14ac:dyDescent="0.25">
      <c r="A40" s="31" t="s">
        <v>135</v>
      </c>
      <c r="B40" s="32" t="s">
        <v>55</v>
      </c>
      <c r="C40" s="33" t="s">
        <v>94</v>
      </c>
      <c r="D40" s="34" t="s">
        <v>136</v>
      </c>
      <c r="E40" s="32">
        <v>18</v>
      </c>
      <c r="F40" s="35" t="s">
        <v>137</v>
      </c>
      <c r="G40" s="36" t="s">
        <v>97</v>
      </c>
      <c r="H40" s="37" t="s">
        <v>138</v>
      </c>
      <c r="I40" s="38" t="s">
        <v>102</v>
      </c>
      <c r="J40" s="39" t="s">
        <v>139</v>
      </c>
      <c r="K40" s="38" t="s">
        <v>102</v>
      </c>
      <c r="L40" s="37" t="s">
        <v>140</v>
      </c>
      <c r="M40" s="40"/>
      <c r="N40" s="37"/>
      <c r="O40" s="40"/>
      <c r="P40" s="37"/>
      <c r="Q40" s="40"/>
      <c r="R40" s="37"/>
      <c r="S40" s="40"/>
      <c r="T40" s="37"/>
      <c r="U40" s="40"/>
      <c r="V40" s="37"/>
      <c r="W40" s="40"/>
      <c r="X40" s="37"/>
      <c r="Y40" s="40"/>
      <c r="Z40" s="37"/>
      <c r="AA40" s="40"/>
      <c r="AB40" s="37"/>
      <c r="AC40" s="40"/>
      <c r="AD40" s="37"/>
      <c r="AE40" s="40"/>
      <c r="AF40" s="37"/>
      <c r="AG40" s="40"/>
      <c r="AH40" s="37"/>
      <c r="AI40" s="40"/>
      <c r="AJ40" s="37"/>
    </row>
    <row r="41" spans="1:67" ht="37.5" customHeight="1" x14ac:dyDescent="0.25">
      <c r="A41" s="16" t="s">
        <v>141</v>
      </c>
      <c r="B41" s="17" t="s">
        <v>55</v>
      </c>
      <c r="C41" s="18" t="s">
        <v>94</v>
      </c>
      <c r="D41" s="16" t="s">
        <v>142</v>
      </c>
      <c r="E41" s="17">
        <v>12</v>
      </c>
      <c r="F41" s="19" t="s">
        <v>143</v>
      </c>
      <c r="G41" s="11" t="str">
        <f t="shared" ref="G41:G48" si="36">IF(VALUE(TRIM(LEFT(D41,AK41-1)))&gt;0,"+"&amp; TRIM(LEFT(D41,AK41-1))&amp;"*",IF(VALUE(TRIM(LEFT(D41,AK41-1)))&lt;0, TRIM(LEFT(D41,AK41-1))&amp;"*",""))</f>
        <v>+1*</v>
      </c>
      <c r="H41" s="12" t="str">
        <f t="shared" ref="H41:H48" si="37">IF(AK41=0,"",IF(AL41=0,TRIM(MID($D41,AK41+1,LEN($D41)-AK41)),IF(BA41&lt;&gt;0,TRIM(MID($D41,AK41+1,BA41-AK41-1)),TRIM(MID($D41,AK41+1,BA41-AK41-1)))))</f>
        <v>COL_OTI2.1</v>
      </c>
      <c r="I41" s="13" t="str">
        <f t="shared" ref="I41:I48" si="38">IF(IF(AL41=0,"",TRIM(MID($D41,BA41+1,AL41-BA41-1)))="","",IF(VALUE(TRIM(MID($D41,BA41+1,AL41-BA41-1)))&gt;0,"+"&amp;TRIM(MID($D41,BA41+1,AL41-BA41-1))&amp;"*",TRIM(MID($D41,BA41+1,AL41-BA41-1))&amp;"*"))</f>
        <v>-1*</v>
      </c>
      <c r="J41" s="14" t="str">
        <f t="shared" ref="J41:J48" si="39">IF(AL41=0,"",IF(AM41=0,TRIM(MID($D41,AL41+1,LEN($D41)-AL41)),IF(BB41&lt;&gt;0,TRIM(MID($D41,AL41+1,BB41-AL41-1)),TRIM(MID($D41,AL41+1,BB41-AL41-1)))))</f>
        <v>COL_OTI1.1</v>
      </c>
      <c r="K41" s="15" t="str">
        <f t="shared" ref="K41:K48" si="40">IF(IF(AM41=0,"",TRIM(MID($D41,BB41+1,AM41-BB41-1)))="","",IF(VALUE(TRIM(MID($D41,BB41+1,AM41-BB41-1)))&gt;0,"+"&amp;TRIM(MID($D41,BB41+1,AM41-BB41-1))&amp;"*",TRIM(MID($D41,BB41+1,AM41-BB41-1))&amp;"*"))</f>
        <v/>
      </c>
      <c r="L41" s="12" t="str">
        <f t="shared" ref="L41:L48" si="41">IF(AM41=0,"",IF(AN41=0,TRIM(MID($D41,AM41+1,LEN($D41)-AM41)),IF(BC41&lt;&gt;0,TRIM(MID($D41,AM41+1,BC41-AM41-1)),TRIM(MID($D41,AM41+1,BC41-AM41-1)))))</f>
        <v/>
      </c>
      <c r="M41" s="15" t="str">
        <f t="shared" ref="M41:M48" si="42">IF(IF(AN41=0,"",TRIM(MID($D41,BC41+1,AN41-BC41-1)))="","",IF(VALUE(TRIM(MID($D41,BC41+1,AN41-BC41-1)))&gt;0,"+"&amp;TRIM(MID($D41,BC41+1,AN41-BC41-1))&amp;"*",TRIM(MID($D41,BC41+1,AN41-BC41-1))&amp;"*"))</f>
        <v/>
      </c>
      <c r="N41" s="12" t="str">
        <f t="shared" ref="N41:N48" si="43">IF(AN41=0,"",IF(AO41=0,TRIM(MID($D41,AN41+1,LEN($D41)-AN41)),IF(BD41&lt;&gt;0,TRIM(MID($D41,AN41+1,BD41-AN41-1)),TRIM(MID($D41,AN41+1,BD41-AN41-1)))))</f>
        <v/>
      </c>
      <c r="O41" s="15" t="str">
        <f t="shared" ref="O41:O48" si="44">IF(IF(AO41=0,"",TRIM(MID($D41,BD41+1,AO41-BD41-1)))="","",IF(VALUE(TRIM(MID($D41,BD41+1,AO41-BD41-1)))&gt;0,"+"&amp;TRIM(MID($D41,BD41+1,AO41-BD41-1))&amp;"*",TRIM(MID($D41,BD41+1,AO41-BD41-1))&amp;"*"))</f>
        <v/>
      </c>
      <c r="P41" s="12" t="str">
        <f t="shared" ref="P41:P48" si="45">IF(AO41=0,"",IF(AP41=0,TRIM(MID($D41,AO41+1,LEN($D41)-AO41)),IF(BE41&lt;&gt;0,TRIM(MID($D41,AO41+1,BE41-AO41-1)),TRIM(MID($D41,AO41+1,BE41-AO41-1)))))</f>
        <v/>
      </c>
      <c r="Q41" s="15" t="str">
        <f t="shared" ref="Q41:Q48" si="46">IF(IF(AP41=0,"",TRIM(MID($D41,BE41+1,AP41-BE41-1)))="","",IF(VALUE(TRIM(MID($D41,BE41+1,AP41-BE41-1)))&gt;0,"+"&amp;TRIM(MID($D41,BE41+1,AP41-BE41-1))&amp;"*",TRIM(MID($D41,BE41+1,AP41-BE41-1))&amp;"*"))</f>
        <v/>
      </c>
      <c r="R41" s="12" t="str">
        <f t="shared" ref="R41:R48" si="47">IF(AP41=0,"",IF(AQ41=0,TRIM(MID($D41,AP41+1,LEN($D41)-AP41)),IF(BF41&lt;&gt;0,TRIM(MID($D41,AP41+1,BF41-AP41-1)),TRIM(MID($D41,AP41+1,BF41-AP41-1)))))</f>
        <v/>
      </c>
      <c r="S41" s="15" t="str">
        <f t="shared" ref="S41:S48" si="48">IF(IF(AQ41=0,"",TRIM(MID($D41,BF41+1,AQ41-BF41-1)))="","",IF(VALUE(TRIM(MID($D41,BF41+1,AQ41-BF41-1)))&gt;0,"+"&amp;TRIM(MID($D41,BF41+1,AQ41-BF41-1))&amp;"*",TRIM(MID($D41,BF41+1,AQ41-BF41-1))&amp;"*"))</f>
        <v/>
      </c>
      <c r="T41" s="12" t="str">
        <f t="shared" ref="T41:T48" si="49">IF(AQ41=0,"",IF(AR41=0,TRIM(MID($D41,AQ41+1,LEN($D41)-AQ41)),IF(BG41&lt;&gt;0,TRIM(MID($D41,AQ41+1,BG41-AQ41-1)),TRIM(MID($D41,AQ41+1,BG41-AQ41-1)))))</f>
        <v/>
      </c>
      <c r="U41" s="15" t="str">
        <f t="shared" ref="U41:U48" si="50">IF(IF(AR41=0,"",TRIM(MID($D41,BG41+1,AR41-BG41-1)))="","",IF(VALUE(TRIM(MID($D41,BG41+1,AR41-BG41-1)))&gt;0,"+"&amp;TRIM(MID($D41,BG41+1,AR41-BG41-1))&amp;"*",TRIM(MID($D41,BG41+1,AR41-BG41-1))&amp;"*"))</f>
        <v/>
      </c>
      <c r="V41" s="12" t="str">
        <f t="shared" ref="V41:V48" si="51">IF(AR41=0,"",IF(AS41=0,TRIM(MID($D41,AR41+1,LEN($D41)-AR41)),IF(BH41&lt;&gt;0,TRIM(MID($D41,AR41+1,BH41-AR41-1)),TRIM(MID($D41,AR41+1,BH41-AR41-1)))))</f>
        <v/>
      </c>
      <c r="W41" s="15" t="str">
        <f t="shared" ref="W41:W48" si="52">IF(IF(AS41=0,"",TRIM(MID($D41,BH41+1,AS41-BH41-1)))="","",IF(VALUE(TRIM(MID($D41,BH41+1,AS41-BH41-1)))&gt;0,"+"&amp;TRIM(MID($D41,BH41+1,AS41-BH41-1))&amp;"*",TRIM(MID($D41,BH41+1,AS41-BH41-1))&amp;"*"))</f>
        <v/>
      </c>
      <c r="X41" s="12" t="str">
        <f t="shared" ref="X41:X48" si="53">IF(AS41=0,"",IF(AT41=0,TRIM(MID($D41,AS41+1,LEN($D41)-AS41)),IF(BI41&lt;&gt;0,TRIM(MID($D41,AS41+1,BI41-AS41-1)),TRIM(MID($D41,AS41+1,BI41-AS41-1)))))</f>
        <v/>
      </c>
      <c r="Y41" s="15" t="str">
        <f t="shared" ref="Y41:Y48" si="54">IF(IF(AT41=0,"",TRIM(MID($D41,BI41+1,AT41-BI41-1)))="","",IF(VALUE(TRIM(MID($D41,BI41+1,AT41-BI41-1)))&gt;0,"+"&amp;TRIM(MID($D41,BI41+1,AT41-BI41-1))&amp;"*",TRIM(MID($D41,BI41+1,AT41-BI41-1))&amp;"*"))</f>
        <v/>
      </c>
      <c r="Z41" s="12" t="str">
        <f t="shared" ref="Z41:Z48" si="55">IF(AT41=0,"",IF(AU41=0,TRIM(MID($D41,AT41+1,LEN($D41)-AT41)),IF(BJ41&lt;&gt;0,TRIM(MID($D41,AT41+1,BJ41-AT41-1)),TRIM(MID($D41,AT41+1,BJ41-AT41-1)))))</f>
        <v/>
      </c>
      <c r="AA41" s="15" t="str">
        <f t="shared" ref="AA41:AA48" si="56">IF(IF(AU41=0,"",TRIM(MID($D41,BJ41+1,AU41-BJ41-1)))="","",IF(VALUE(TRIM(MID($D41,BJ41+1,AU41-BJ41-1)))&gt;0,"+"&amp;TRIM(MID($D41,BJ41+1,AU41-BJ41-1))&amp;"*",TRIM(MID($D41,BJ41+1,AU41-BJ41-1))&amp;"*"))</f>
        <v/>
      </c>
      <c r="AB41" s="12" t="str">
        <f t="shared" ref="AB41:AB48" si="57">IF(AU41=0,"",IF(AV41=0,TRIM(MID($D41,AU41+1,LEN($D41)-AU41)),IF(BK41&lt;&gt;0,TRIM(MID($D41,AU41+1,BK41-AU41-1)),TRIM(MID($D41,AU41+1,BK41-AU41-1)))))</f>
        <v/>
      </c>
      <c r="AC41" s="15" t="str">
        <f>IF(IF(AV41=0,"",TRIM(MID($D41,BK41+1,AV41-BK41-1)))="","",IF(VALUE(TRIM(MID($D41,BK41+1,AV41-BK41-1)))&gt;0,"+"&amp;TRIM(MID($D41,BK41+1,AV41-BK41-1))&amp;"*",TRIM(MID($D41,BK41+1,AV41-BK41-1))&amp;"*"))</f>
        <v/>
      </c>
      <c r="AD41" s="12" t="str">
        <f>IF(AV41=0,"",IF(AW41=0,TRIM(MID($D41,AV41+1,LEN($D41)-AV41)),IF(BL41&lt;&gt;0,TRIM(MID($D41,AV41+1,BL41-AV41-1)),TRIM(MID($D41,AV41+1,BL41-AV41-1)))))</f>
        <v/>
      </c>
      <c r="AE41" s="15" t="str">
        <f>IF(IF(AW41=0,"",TRIM(MID($D41,BL41+1,AW41-BL41-1)))="","",IF(VALUE(TRIM(MID($D41,BL41+1,AW41-BL41-1)))&gt;0,"+"&amp;TRIM(MID($D41,BL41+1,AW41-BL41-1))&amp;"*",TRIM(MID($D41,BL41+1,AW41-BL41-1))&amp;"*"))</f>
        <v/>
      </c>
      <c r="AF41" s="12" t="str">
        <f>IF(AW41=0,"",IF(AX41=0,TRIM(MID($D41,AW41+1,LEN($D41)-AW41)),IF(BM41&lt;&gt;0,TRIM(MID($D41,AW41+1,BM41-AW41-1)),TRIM(MID($D41,AW41+1,BM41-AW41-1)))))</f>
        <v/>
      </c>
      <c r="AG41" s="15" t="str">
        <f t="shared" ref="AG41:AG48" si="58">IF(IF(AX41=0,"",TRIM(MID($D41,BM41+1,AX41-BM41-1)))="","",IF(VALUE(TRIM(MID($D41,BM41+1,AX41-BM41-1)))&gt;0,"+"&amp;TRIM(MID($D41,BM41+1,AX41-BM41-1))&amp;"*",TRIM(MID($D41,BM41+1,AX41-BM41-1))&amp;"*"))</f>
        <v/>
      </c>
      <c r="AH41" s="12" t="str">
        <f t="shared" ref="AH41:AH48" si="59">IF(AX41=0,"",IF(AZ41=0,TRIM(MID($D41,AX41+1,LEN($D41)-AX41)),IF(BO41&lt;&gt;0,TRIM(MID($D41,AX41+1,BO41-AX41-1)),TRIM(MID($D41,AX41+1,BO41-AX41-1)))))</f>
        <v/>
      </c>
      <c r="AI41" s="15" t="str">
        <f t="shared" ref="AI41:AI48" si="60">IF(IF(AY41=0,"",TRIM(MID($D41,BN41+1,AY41-BN41-1)))="","",IF(VALUE(TRIM(MID($D41,BN41+1,AY41-BN41-1)))&gt;0,"+"&amp;TRIM(MID($D41,BN41+1,AY41-BN41-1))&amp;"*",TRIM(MID($D41,BN41+1,AY41-BN41-1))&amp;"*"))</f>
        <v/>
      </c>
      <c r="AJ41" s="12" t="str">
        <f t="shared" ref="AJ41:AJ48" si="61">IF(AY41=0,"",IF(BA41=0,TRIM(MID($D41,AY41+1,LEN($D41)-AY41)),IF(BP41&lt;&gt;0,TRIM(MID($D41,AY41+1,BP41-AY41-1)),TRIM(MID($D41,AY41+1,BP41-AY41-1)))))</f>
        <v/>
      </c>
      <c r="AK41" s="2">
        <f t="shared" ref="AK41:AK48" si="62">FIND("*",$D41,1)</f>
        <v>3</v>
      </c>
      <c r="AL41" s="2">
        <f t="shared" ref="AL41:AL48" si="63">IF(ISERR(FIND("*",$D41,AK41+1)),0,FIND("*",$D41,AK41+1))</f>
        <v>21</v>
      </c>
      <c r="AM41" s="2">
        <f t="shared" ref="AM41:AY48" si="64">IF(AL41=0,0,IF(ISERR(FIND("*",$D41,AL41+1)),0,FIND("*",$D41,AL41+1)))</f>
        <v>0</v>
      </c>
      <c r="AN41" s="2">
        <f t="shared" si="64"/>
        <v>0</v>
      </c>
      <c r="AO41" s="2">
        <f t="shared" si="64"/>
        <v>0</v>
      </c>
      <c r="AP41" s="2">
        <f t="shared" si="64"/>
        <v>0</v>
      </c>
      <c r="AQ41" s="2">
        <f t="shared" si="64"/>
        <v>0</v>
      </c>
      <c r="AR41" s="2">
        <f t="shared" si="64"/>
        <v>0</v>
      </c>
      <c r="AS41" s="2">
        <f t="shared" si="64"/>
        <v>0</v>
      </c>
      <c r="AT41" s="2">
        <f t="shared" si="64"/>
        <v>0</v>
      </c>
      <c r="AU41" s="2">
        <f t="shared" si="64"/>
        <v>0</v>
      </c>
      <c r="AV41" s="2">
        <f t="shared" si="64"/>
        <v>0</v>
      </c>
      <c r="AW41" s="2">
        <f t="shared" si="64"/>
        <v>0</v>
      </c>
      <c r="AX41" s="2">
        <f t="shared" si="64"/>
        <v>0</v>
      </c>
      <c r="AY41" s="2">
        <f t="shared" si="64"/>
        <v>0</v>
      </c>
      <c r="AZ41" s="2">
        <v>0</v>
      </c>
      <c r="BA41" s="2">
        <f t="shared" ref="BA41:BN48" si="65">IF(ISERR(FIND("+",$D41,AK41+1)),0,FIND("+",$D41,AK41+1))</f>
        <v>16</v>
      </c>
      <c r="BB41" s="2">
        <f t="shared" si="65"/>
        <v>0</v>
      </c>
      <c r="BC41" s="2">
        <f t="shared" si="65"/>
        <v>16</v>
      </c>
      <c r="BD41" s="2">
        <f t="shared" si="65"/>
        <v>16</v>
      </c>
      <c r="BE41" s="2">
        <f t="shared" si="65"/>
        <v>16</v>
      </c>
      <c r="BF41" s="2">
        <f t="shared" si="65"/>
        <v>16</v>
      </c>
      <c r="BG41" s="2">
        <f t="shared" si="65"/>
        <v>16</v>
      </c>
      <c r="BH41" s="2">
        <f t="shared" si="65"/>
        <v>16</v>
      </c>
      <c r="BI41" s="2">
        <f t="shared" si="65"/>
        <v>16</v>
      </c>
      <c r="BJ41" s="2">
        <f t="shared" si="65"/>
        <v>16</v>
      </c>
      <c r="BK41" s="2">
        <f t="shared" si="65"/>
        <v>16</v>
      </c>
      <c r="BL41" s="2">
        <f t="shared" si="65"/>
        <v>16</v>
      </c>
      <c r="BM41" s="2">
        <f t="shared" si="65"/>
        <v>16</v>
      </c>
      <c r="BN41" s="2">
        <f t="shared" si="65"/>
        <v>16</v>
      </c>
      <c r="BO41" s="2">
        <v>0</v>
      </c>
    </row>
    <row r="42" spans="1:67" s="51" customFormat="1" ht="50.1" customHeight="1" x14ac:dyDescent="0.25">
      <c r="A42" s="41" t="s">
        <v>144</v>
      </c>
      <c r="B42" s="42" t="s">
        <v>55</v>
      </c>
      <c r="C42" s="43" t="s">
        <v>94</v>
      </c>
      <c r="D42" s="44" t="s">
        <v>145</v>
      </c>
      <c r="E42" s="42">
        <v>570</v>
      </c>
      <c r="F42" s="45" t="s">
        <v>146</v>
      </c>
      <c r="G42" s="46" t="str">
        <f t="shared" si="36"/>
        <v>+1*</v>
      </c>
      <c r="H42" s="47" t="str">
        <f t="shared" si="37"/>
        <v>CYD_ROX1.1</v>
      </c>
      <c r="I42" s="48" t="str">
        <f t="shared" si="38"/>
        <v>+1*</v>
      </c>
      <c r="J42" s="49" t="str">
        <f t="shared" si="39"/>
        <v>LIV_NSY.1</v>
      </c>
      <c r="K42" s="50" t="str">
        <f t="shared" si="40"/>
        <v>+1*</v>
      </c>
      <c r="L42" s="47" t="str">
        <f t="shared" si="41"/>
        <v>CYD_ROX2.1</v>
      </c>
      <c r="M42" s="50" t="str">
        <f t="shared" si="42"/>
        <v/>
      </c>
      <c r="N42" s="47" t="str">
        <f t="shared" si="43"/>
        <v/>
      </c>
      <c r="O42" s="50" t="str">
        <f t="shared" si="44"/>
        <v/>
      </c>
      <c r="P42" s="47" t="str">
        <f t="shared" si="45"/>
        <v/>
      </c>
      <c r="Q42" s="50" t="str">
        <f t="shared" si="46"/>
        <v/>
      </c>
      <c r="R42" s="47" t="str">
        <f t="shared" si="47"/>
        <v/>
      </c>
      <c r="S42" s="50" t="str">
        <f t="shared" si="48"/>
        <v/>
      </c>
      <c r="T42" s="47" t="str">
        <f t="shared" si="49"/>
        <v/>
      </c>
      <c r="U42" s="50" t="str">
        <f t="shared" si="50"/>
        <v/>
      </c>
      <c r="V42" s="47" t="str">
        <f t="shared" si="51"/>
        <v/>
      </c>
      <c r="W42" s="50" t="str">
        <f t="shared" si="52"/>
        <v/>
      </c>
      <c r="X42" s="47" t="str">
        <f t="shared" si="53"/>
        <v/>
      </c>
      <c r="Y42" s="50" t="str">
        <f t="shared" si="54"/>
        <v/>
      </c>
      <c r="Z42" s="47" t="str">
        <f t="shared" si="55"/>
        <v/>
      </c>
      <c r="AA42" s="50" t="str">
        <f t="shared" si="56"/>
        <v/>
      </c>
      <c r="AB42" s="47" t="str">
        <f t="shared" si="57"/>
        <v/>
      </c>
      <c r="AC42" s="50" t="s">
        <v>84</v>
      </c>
      <c r="AD42" s="47" t="s">
        <v>84</v>
      </c>
      <c r="AE42" s="50" t="s">
        <v>84</v>
      </c>
      <c r="AF42" s="47" t="s">
        <v>84</v>
      </c>
      <c r="AG42" s="50" t="str">
        <f t="shared" si="58"/>
        <v/>
      </c>
      <c r="AH42" s="47" t="str">
        <f t="shared" si="59"/>
        <v/>
      </c>
      <c r="AI42" s="50" t="str">
        <f t="shared" si="60"/>
        <v/>
      </c>
      <c r="AJ42" s="47" t="str">
        <f t="shared" si="61"/>
        <v/>
      </c>
      <c r="AK42" s="51">
        <f t="shared" si="62"/>
        <v>3</v>
      </c>
      <c r="AL42" s="51">
        <f t="shared" si="63"/>
        <v>20</v>
      </c>
      <c r="AM42" s="51">
        <f t="shared" si="64"/>
        <v>36</v>
      </c>
      <c r="AN42" s="51">
        <f t="shared" si="64"/>
        <v>0</v>
      </c>
      <c r="AO42" s="51">
        <f t="shared" si="64"/>
        <v>0</v>
      </c>
      <c r="AP42" s="51">
        <f t="shared" si="64"/>
        <v>0</v>
      </c>
      <c r="AQ42" s="51">
        <f t="shared" si="64"/>
        <v>0</v>
      </c>
      <c r="AR42" s="51">
        <f t="shared" si="64"/>
        <v>0</v>
      </c>
      <c r="AS42" s="51">
        <f t="shared" si="64"/>
        <v>0</v>
      </c>
      <c r="AT42" s="51">
        <f t="shared" si="64"/>
        <v>0</v>
      </c>
      <c r="AU42" s="51">
        <f t="shared" si="64"/>
        <v>0</v>
      </c>
      <c r="AV42" s="51">
        <f t="shared" si="64"/>
        <v>0</v>
      </c>
      <c r="AW42" s="51">
        <f t="shared" si="64"/>
        <v>0</v>
      </c>
      <c r="AX42" s="51">
        <f t="shared" si="64"/>
        <v>0</v>
      </c>
      <c r="AY42" s="51">
        <f t="shared" si="64"/>
        <v>0</v>
      </c>
      <c r="AZ42" s="51">
        <v>0</v>
      </c>
      <c r="BA42" s="51">
        <f t="shared" si="65"/>
        <v>16</v>
      </c>
      <c r="BB42" s="51">
        <f t="shared" si="65"/>
        <v>32</v>
      </c>
      <c r="BC42" s="51">
        <f t="shared" si="65"/>
        <v>0</v>
      </c>
      <c r="BD42" s="51">
        <f t="shared" si="65"/>
        <v>16</v>
      </c>
      <c r="BE42" s="51">
        <f t="shared" si="65"/>
        <v>16</v>
      </c>
      <c r="BF42" s="51">
        <f t="shared" si="65"/>
        <v>16</v>
      </c>
      <c r="BG42" s="51">
        <f t="shared" si="65"/>
        <v>16</v>
      </c>
      <c r="BH42" s="51">
        <f t="shared" si="65"/>
        <v>16</v>
      </c>
      <c r="BI42" s="51">
        <f t="shared" si="65"/>
        <v>16</v>
      </c>
      <c r="BJ42" s="51">
        <f t="shared" si="65"/>
        <v>16</v>
      </c>
      <c r="BK42" s="51">
        <f t="shared" si="65"/>
        <v>16</v>
      </c>
      <c r="BL42" s="51">
        <f t="shared" si="65"/>
        <v>16</v>
      </c>
      <c r="BM42" s="51">
        <f t="shared" si="65"/>
        <v>16</v>
      </c>
      <c r="BN42" s="51">
        <f t="shared" si="65"/>
        <v>16</v>
      </c>
      <c r="BO42" s="51">
        <v>0</v>
      </c>
    </row>
    <row r="43" spans="1:67" ht="51.75" customHeight="1" x14ac:dyDescent="0.25">
      <c r="A43" s="16" t="s">
        <v>147</v>
      </c>
      <c r="B43" s="17" t="s">
        <v>55</v>
      </c>
      <c r="C43" s="18" t="s">
        <v>94</v>
      </c>
      <c r="D43" s="16" t="s">
        <v>148</v>
      </c>
      <c r="E43" s="17">
        <v>30</v>
      </c>
      <c r="F43" s="19" t="s">
        <v>149</v>
      </c>
      <c r="G43" s="11" t="str">
        <f t="shared" si="36"/>
        <v>-1*</v>
      </c>
      <c r="H43" s="12" t="str">
        <f t="shared" si="37"/>
        <v>HWA_WVY1.1</v>
      </c>
      <c r="I43" s="13" t="str">
        <f t="shared" si="38"/>
        <v/>
      </c>
      <c r="J43" s="14" t="str">
        <f t="shared" si="39"/>
        <v/>
      </c>
      <c r="K43" s="15" t="str">
        <f t="shared" si="40"/>
        <v/>
      </c>
      <c r="L43" s="12" t="str">
        <f t="shared" si="41"/>
        <v/>
      </c>
      <c r="M43" s="15" t="str">
        <f t="shared" si="42"/>
        <v/>
      </c>
      <c r="N43" s="12" t="str">
        <f t="shared" si="43"/>
        <v/>
      </c>
      <c r="O43" s="15" t="str">
        <f t="shared" si="44"/>
        <v/>
      </c>
      <c r="P43" s="12" t="str">
        <f t="shared" si="45"/>
        <v/>
      </c>
      <c r="Q43" s="15" t="str">
        <f t="shared" si="46"/>
        <v/>
      </c>
      <c r="R43" s="12" t="str">
        <f t="shared" si="47"/>
        <v/>
      </c>
      <c r="S43" s="15" t="str">
        <f t="shared" si="48"/>
        <v/>
      </c>
      <c r="T43" s="12" t="str">
        <f t="shared" si="49"/>
        <v/>
      </c>
      <c r="U43" s="15" t="str">
        <f t="shared" si="50"/>
        <v/>
      </c>
      <c r="V43" s="12" t="str">
        <f t="shared" si="51"/>
        <v/>
      </c>
      <c r="W43" s="15" t="str">
        <f t="shared" si="52"/>
        <v/>
      </c>
      <c r="X43" s="12" t="str">
        <f t="shared" si="53"/>
        <v/>
      </c>
      <c r="Y43" s="15" t="str">
        <f t="shared" si="54"/>
        <v/>
      </c>
      <c r="Z43" s="12" t="str">
        <f t="shared" si="55"/>
        <v/>
      </c>
      <c r="AA43" s="15" t="str">
        <f t="shared" si="56"/>
        <v/>
      </c>
      <c r="AB43" s="12" t="str">
        <f t="shared" si="57"/>
        <v/>
      </c>
      <c r="AC43" s="15" t="str">
        <f>IF(IF(AV43=0,"",TRIM(MID($D43,BK43+1,AV43-BK43-1)))="","",IF(VALUE(TRIM(MID($D43,BK43+1,AV43-BK43-1)))&gt;0,"+"&amp;TRIM(MID($D43,BK43+1,AV43-BK43-1))&amp;"*",TRIM(MID($D43,BK43+1,AV43-BK43-1))&amp;"*"))</f>
        <v/>
      </c>
      <c r="AD43" s="12" t="str">
        <f>IF(AV43=0,"",IF(AW43=0,TRIM(MID($D43,AV43+1,LEN($D43)-AV43)),IF(BL43&lt;&gt;0,TRIM(MID($D43,AV43+1,BL43-AV43-1)),TRIM(MID($D43,AV43+1,BL43-AV43-1)))))</f>
        <v/>
      </c>
      <c r="AE43" s="15" t="str">
        <f>IF(IF(AW43=0,"",TRIM(MID($D43,BL43+1,AW43-BL43-1)))="","",IF(VALUE(TRIM(MID($D43,BL43+1,AW43-BL43-1)))&gt;0,"+"&amp;TRIM(MID($D43,BL43+1,AW43-BL43-1))&amp;"*",TRIM(MID($D43,BL43+1,AW43-BL43-1))&amp;"*"))</f>
        <v/>
      </c>
      <c r="AF43" s="12" t="str">
        <f>IF(AW43=0,"",IF(AX43=0,TRIM(MID($D43,AW43+1,LEN($D43)-AW43)),IF(BM43&lt;&gt;0,TRIM(MID($D43,AW43+1,BM43-AW43-1)),TRIM(MID($D43,AW43+1,BM43-AW43-1)))))</f>
        <v/>
      </c>
      <c r="AG43" s="15" t="str">
        <f t="shared" si="58"/>
        <v/>
      </c>
      <c r="AH43" s="12" t="str">
        <f t="shared" si="59"/>
        <v/>
      </c>
      <c r="AI43" s="15" t="str">
        <f t="shared" si="60"/>
        <v/>
      </c>
      <c r="AJ43" s="12" t="str">
        <f t="shared" si="61"/>
        <v/>
      </c>
      <c r="AK43" s="2">
        <f t="shared" si="62"/>
        <v>4</v>
      </c>
      <c r="AL43" s="2">
        <f t="shared" si="63"/>
        <v>0</v>
      </c>
      <c r="AM43" s="2">
        <f t="shared" si="64"/>
        <v>0</v>
      </c>
      <c r="AN43" s="2">
        <f t="shared" si="64"/>
        <v>0</v>
      </c>
      <c r="AO43" s="2">
        <f t="shared" si="64"/>
        <v>0</v>
      </c>
      <c r="AP43" s="2">
        <f t="shared" si="64"/>
        <v>0</v>
      </c>
      <c r="AQ43" s="2">
        <f t="shared" si="64"/>
        <v>0</v>
      </c>
      <c r="AR43" s="2">
        <f t="shared" si="64"/>
        <v>0</v>
      </c>
      <c r="AS43" s="2">
        <f t="shared" si="64"/>
        <v>0</v>
      </c>
      <c r="AT43" s="2">
        <f t="shared" si="64"/>
        <v>0</v>
      </c>
      <c r="AU43" s="2">
        <f t="shared" si="64"/>
        <v>0</v>
      </c>
      <c r="AV43" s="2">
        <f t="shared" si="64"/>
        <v>0</v>
      </c>
      <c r="AW43" s="2">
        <f t="shared" si="64"/>
        <v>0</v>
      </c>
      <c r="AX43" s="2">
        <f t="shared" si="64"/>
        <v>0</v>
      </c>
      <c r="AY43" s="2">
        <f t="shared" si="64"/>
        <v>0</v>
      </c>
      <c r="AZ43" s="2">
        <v>0</v>
      </c>
      <c r="BA43" s="2">
        <f t="shared" si="65"/>
        <v>0</v>
      </c>
      <c r="BB43" s="2">
        <f t="shared" si="65"/>
        <v>0</v>
      </c>
      <c r="BC43" s="2">
        <f t="shared" si="65"/>
        <v>0</v>
      </c>
      <c r="BD43" s="2">
        <f t="shared" si="65"/>
        <v>0</v>
      </c>
      <c r="BE43" s="2">
        <f t="shared" si="65"/>
        <v>0</v>
      </c>
      <c r="BF43" s="2">
        <f t="shared" si="65"/>
        <v>0</v>
      </c>
      <c r="BG43" s="2">
        <f t="shared" si="65"/>
        <v>0</v>
      </c>
      <c r="BH43" s="2">
        <f t="shared" si="65"/>
        <v>0</v>
      </c>
      <c r="BI43" s="2">
        <f t="shared" si="65"/>
        <v>0</v>
      </c>
      <c r="BJ43" s="2">
        <f t="shared" si="65"/>
        <v>0</v>
      </c>
      <c r="BK43" s="2">
        <f t="shared" si="65"/>
        <v>0</v>
      </c>
      <c r="BL43" s="2">
        <f t="shared" si="65"/>
        <v>0</v>
      </c>
      <c r="BM43" s="2">
        <f t="shared" si="65"/>
        <v>0</v>
      </c>
      <c r="BN43" s="2">
        <f t="shared" si="65"/>
        <v>0</v>
      </c>
      <c r="BO43" s="2">
        <v>0</v>
      </c>
    </row>
    <row r="44" spans="1:67" ht="51" customHeight="1" x14ac:dyDescent="0.25">
      <c r="A44" s="16" t="s">
        <v>150</v>
      </c>
      <c r="B44" s="17" t="s">
        <v>55</v>
      </c>
      <c r="C44" s="18" t="s">
        <v>94</v>
      </c>
      <c r="D44" s="16" t="s">
        <v>151</v>
      </c>
      <c r="E44" s="17">
        <v>266</v>
      </c>
      <c r="F44" s="19" t="s">
        <v>152</v>
      </c>
      <c r="G44" s="11" t="str">
        <f t="shared" si="36"/>
        <v>-1*</v>
      </c>
      <c r="H44" s="12" t="str">
        <f t="shared" si="37"/>
        <v>ISL_KIK3.2</v>
      </c>
      <c r="I44" s="13" t="str">
        <f t="shared" si="38"/>
        <v>+1*</v>
      </c>
      <c r="J44" s="14" t="str">
        <f t="shared" si="39"/>
        <v>ISL_KIK1.1</v>
      </c>
      <c r="K44" s="15" t="str">
        <f t="shared" si="40"/>
        <v>-1*</v>
      </c>
      <c r="L44" s="12" t="str">
        <f t="shared" si="41"/>
        <v>ISL_KIK2.2</v>
      </c>
      <c r="M44" s="15" t="str">
        <f t="shared" si="42"/>
        <v/>
      </c>
      <c r="N44" s="12" t="str">
        <f t="shared" si="43"/>
        <v/>
      </c>
      <c r="O44" s="15" t="str">
        <f t="shared" si="44"/>
        <v/>
      </c>
      <c r="P44" s="12" t="str">
        <f t="shared" si="45"/>
        <v/>
      </c>
      <c r="Q44" s="15" t="str">
        <f t="shared" si="46"/>
        <v/>
      </c>
      <c r="R44" s="12" t="str">
        <f t="shared" si="47"/>
        <v/>
      </c>
      <c r="S44" s="15" t="str">
        <f t="shared" si="48"/>
        <v/>
      </c>
      <c r="T44" s="12" t="str">
        <f t="shared" si="49"/>
        <v/>
      </c>
      <c r="U44" s="15" t="str">
        <f t="shared" si="50"/>
        <v/>
      </c>
      <c r="V44" s="12" t="str">
        <f t="shared" si="51"/>
        <v/>
      </c>
      <c r="W44" s="15" t="str">
        <f t="shared" si="52"/>
        <v/>
      </c>
      <c r="X44" s="12" t="str">
        <f t="shared" si="53"/>
        <v/>
      </c>
      <c r="Y44" s="15" t="str">
        <f t="shared" si="54"/>
        <v/>
      </c>
      <c r="Z44" s="12" t="str">
        <f t="shared" si="55"/>
        <v/>
      </c>
      <c r="AA44" s="15" t="str">
        <f t="shared" si="56"/>
        <v/>
      </c>
      <c r="AB44" s="12" t="str">
        <f t="shared" si="57"/>
        <v/>
      </c>
      <c r="AC44" s="15" t="str">
        <f>IF(IF(AV44=0,"",TRIM(MID($D44,BK44+1,AV44-BK44-1)))="","",IF(VALUE(TRIM(MID($D44,BK44+1,AV44-BK44-1)))&gt;0,"+"&amp;TRIM(MID($D44,BK44+1,AV44-BK44-1))&amp;"*",TRIM(MID($D44,BK44+1,AV44-BK44-1))&amp;"*"))</f>
        <v/>
      </c>
      <c r="AD44" s="12" t="str">
        <f>IF(AV44=0,"",IF(AW44=0,TRIM(MID($D44,AV44+1,LEN($D44)-AV44)),IF(BL44&lt;&gt;0,TRIM(MID($D44,AV44+1,BL44-AV44-1)),TRIM(MID($D44,AV44+1,BL44-AV44-1)))))</f>
        <v/>
      </c>
      <c r="AE44" s="15" t="str">
        <f>IF(IF(AW44=0,"",TRIM(MID($D44,BL44+1,AW44-BL44-1)))="","",IF(VALUE(TRIM(MID($D44,BL44+1,AW44-BL44-1)))&gt;0,"+"&amp;TRIM(MID($D44,BL44+1,AW44-BL44-1))&amp;"*",TRIM(MID($D44,BL44+1,AW44-BL44-1))&amp;"*"))</f>
        <v/>
      </c>
      <c r="AF44" s="12" t="str">
        <f>IF(AW44=0,"",IF(AX44=0,TRIM(MID($D44,AW44+1,LEN($D44)-AW44)),IF(BM44&lt;&gt;0,TRIM(MID($D44,AW44+1,BM44-AW44-1)),TRIM(MID($D44,AW44+1,BM44-AW44-1)))))</f>
        <v/>
      </c>
      <c r="AG44" s="15" t="str">
        <f t="shared" si="58"/>
        <v/>
      </c>
      <c r="AH44" s="12" t="str">
        <f t="shared" si="59"/>
        <v/>
      </c>
      <c r="AI44" s="15" t="str">
        <f t="shared" si="60"/>
        <v/>
      </c>
      <c r="AJ44" s="12" t="str">
        <f t="shared" si="61"/>
        <v/>
      </c>
      <c r="AK44" s="2">
        <f t="shared" si="62"/>
        <v>4</v>
      </c>
      <c r="AL44" s="2">
        <f t="shared" si="63"/>
        <v>21</v>
      </c>
      <c r="AM44" s="2">
        <f t="shared" si="64"/>
        <v>39</v>
      </c>
      <c r="AN44" s="2">
        <f t="shared" si="64"/>
        <v>0</v>
      </c>
      <c r="AO44" s="2">
        <f t="shared" si="64"/>
        <v>0</v>
      </c>
      <c r="AP44" s="2">
        <f t="shared" si="64"/>
        <v>0</v>
      </c>
      <c r="AQ44" s="2">
        <f t="shared" si="64"/>
        <v>0</v>
      </c>
      <c r="AR44" s="2">
        <f t="shared" si="64"/>
        <v>0</v>
      </c>
      <c r="AS44" s="2">
        <f t="shared" si="64"/>
        <v>0</v>
      </c>
      <c r="AT44" s="2">
        <f t="shared" si="64"/>
        <v>0</v>
      </c>
      <c r="AU44" s="2">
        <f t="shared" si="64"/>
        <v>0</v>
      </c>
      <c r="AV44" s="2">
        <f t="shared" si="64"/>
        <v>0</v>
      </c>
      <c r="AW44" s="2">
        <f t="shared" si="64"/>
        <v>0</v>
      </c>
      <c r="AX44" s="2">
        <f t="shared" si="64"/>
        <v>0</v>
      </c>
      <c r="AY44" s="2">
        <f t="shared" si="64"/>
        <v>0</v>
      </c>
      <c r="AZ44" s="2">
        <v>0</v>
      </c>
      <c r="BA44" s="2">
        <f t="shared" si="65"/>
        <v>17</v>
      </c>
      <c r="BB44" s="2">
        <f t="shared" si="65"/>
        <v>34</v>
      </c>
      <c r="BC44" s="2">
        <f t="shared" si="65"/>
        <v>0</v>
      </c>
      <c r="BD44" s="2">
        <f t="shared" si="65"/>
        <v>17</v>
      </c>
      <c r="BE44" s="2">
        <f t="shared" si="65"/>
        <v>17</v>
      </c>
      <c r="BF44" s="2">
        <f t="shared" si="65"/>
        <v>17</v>
      </c>
      <c r="BG44" s="2">
        <f t="shared" si="65"/>
        <v>17</v>
      </c>
      <c r="BH44" s="2">
        <f t="shared" si="65"/>
        <v>17</v>
      </c>
      <c r="BI44" s="2">
        <f t="shared" si="65"/>
        <v>17</v>
      </c>
      <c r="BJ44" s="2">
        <f t="shared" si="65"/>
        <v>17</v>
      </c>
      <c r="BK44" s="2">
        <f t="shared" si="65"/>
        <v>17</v>
      </c>
      <c r="BL44" s="2">
        <f t="shared" si="65"/>
        <v>17</v>
      </c>
      <c r="BM44" s="2">
        <f t="shared" si="65"/>
        <v>17</v>
      </c>
      <c r="BN44" s="2">
        <f t="shared" si="65"/>
        <v>17</v>
      </c>
      <c r="BO44" s="2">
        <v>0</v>
      </c>
    </row>
    <row r="45" spans="1:67" s="51" customFormat="1" ht="55.5" customHeight="1" x14ac:dyDescent="0.25">
      <c r="A45" s="41" t="s">
        <v>153</v>
      </c>
      <c r="B45" s="42" t="s">
        <v>55</v>
      </c>
      <c r="C45" s="43" t="s">
        <v>94</v>
      </c>
      <c r="D45" s="52" t="s">
        <v>154</v>
      </c>
      <c r="E45" s="17">
        <v>1150</v>
      </c>
      <c r="F45" s="53" t="s">
        <v>155</v>
      </c>
      <c r="G45" s="46" t="str">
        <f t="shared" si="36"/>
        <v>-1*</v>
      </c>
      <c r="H45" s="47" t="str">
        <f t="shared" si="37"/>
        <v>ASB_TIM_TWZ2.3</v>
      </c>
      <c r="I45" s="48" t="str">
        <f t="shared" si="38"/>
        <v>+1*</v>
      </c>
      <c r="J45" s="49" t="str">
        <f t="shared" si="39"/>
        <v>LIV_NWD1.1</v>
      </c>
      <c r="K45" s="50" t="str">
        <f t="shared" si="40"/>
        <v>-1*</v>
      </c>
      <c r="L45" s="47" t="str">
        <f t="shared" si="41"/>
        <v>ASB_TIM_TWZ1.3</v>
      </c>
      <c r="M45" s="50" t="str">
        <f t="shared" si="42"/>
        <v/>
      </c>
      <c r="N45" s="47" t="str">
        <f t="shared" si="43"/>
        <v/>
      </c>
      <c r="O45" s="50" t="str">
        <f t="shared" si="44"/>
        <v/>
      </c>
      <c r="P45" s="47" t="str">
        <f t="shared" si="45"/>
        <v/>
      </c>
      <c r="Q45" s="50" t="str">
        <f t="shared" si="46"/>
        <v/>
      </c>
      <c r="R45" s="47" t="str">
        <f t="shared" si="47"/>
        <v/>
      </c>
      <c r="S45" s="50" t="str">
        <f t="shared" si="48"/>
        <v/>
      </c>
      <c r="T45" s="47" t="str">
        <f t="shared" si="49"/>
        <v/>
      </c>
      <c r="U45" s="50" t="str">
        <f t="shared" si="50"/>
        <v/>
      </c>
      <c r="V45" s="47" t="str">
        <f t="shared" si="51"/>
        <v/>
      </c>
      <c r="W45" s="50" t="str">
        <f t="shared" si="52"/>
        <v/>
      </c>
      <c r="X45" s="47" t="str">
        <f t="shared" si="53"/>
        <v/>
      </c>
      <c r="Y45" s="50" t="str">
        <f t="shared" si="54"/>
        <v/>
      </c>
      <c r="Z45" s="47" t="str">
        <f t="shared" si="55"/>
        <v/>
      </c>
      <c r="AA45" s="50" t="str">
        <f t="shared" si="56"/>
        <v/>
      </c>
      <c r="AB45" s="47" t="str">
        <f t="shared" si="57"/>
        <v/>
      </c>
      <c r="AC45" s="50" t="s">
        <v>84</v>
      </c>
      <c r="AD45" s="47" t="s">
        <v>84</v>
      </c>
      <c r="AE45" s="50" t="s">
        <v>84</v>
      </c>
      <c r="AF45" s="47" t="s">
        <v>84</v>
      </c>
      <c r="AG45" s="50" t="str">
        <f t="shared" si="58"/>
        <v/>
      </c>
      <c r="AH45" s="47" t="str">
        <f t="shared" si="59"/>
        <v/>
      </c>
      <c r="AI45" s="50" t="str">
        <f t="shared" si="60"/>
        <v/>
      </c>
      <c r="AJ45" s="47" t="str">
        <f t="shared" si="61"/>
        <v/>
      </c>
      <c r="AK45" s="51">
        <f t="shared" si="62"/>
        <v>4</v>
      </c>
      <c r="AL45" s="51">
        <f t="shared" si="63"/>
        <v>25</v>
      </c>
      <c r="AM45" s="51">
        <f t="shared" si="64"/>
        <v>43</v>
      </c>
      <c r="AN45" s="51">
        <f t="shared" si="64"/>
        <v>0</v>
      </c>
      <c r="AO45" s="51">
        <f t="shared" si="64"/>
        <v>0</v>
      </c>
      <c r="AP45" s="51">
        <f t="shared" si="64"/>
        <v>0</v>
      </c>
      <c r="AQ45" s="51">
        <f t="shared" si="64"/>
        <v>0</v>
      </c>
      <c r="AR45" s="51">
        <f t="shared" si="64"/>
        <v>0</v>
      </c>
      <c r="AS45" s="51">
        <f t="shared" si="64"/>
        <v>0</v>
      </c>
      <c r="AT45" s="51">
        <f t="shared" si="64"/>
        <v>0</v>
      </c>
      <c r="AU45" s="51">
        <f t="shared" si="64"/>
        <v>0</v>
      </c>
      <c r="AV45" s="51">
        <f t="shared" si="64"/>
        <v>0</v>
      </c>
      <c r="AW45" s="51">
        <f t="shared" si="64"/>
        <v>0</v>
      </c>
      <c r="AX45" s="51">
        <f t="shared" si="64"/>
        <v>0</v>
      </c>
      <c r="AY45" s="51">
        <f t="shared" si="64"/>
        <v>0</v>
      </c>
      <c r="AZ45" s="51">
        <v>0</v>
      </c>
      <c r="BA45" s="51">
        <f t="shared" si="65"/>
        <v>21</v>
      </c>
      <c r="BB45" s="51">
        <f t="shared" si="65"/>
        <v>38</v>
      </c>
      <c r="BC45" s="51">
        <f t="shared" si="65"/>
        <v>0</v>
      </c>
      <c r="BD45" s="51">
        <f t="shared" si="65"/>
        <v>21</v>
      </c>
      <c r="BE45" s="51">
        <f t="shared" si="65"/>
        <v>21</v>
      </c>
      <c r="BF45" s="51">
        <f t="shared" si="65"/>
        <v>21</v>
      </c>
      <c r="BG45" s="51">
        <f t="shared" si="65"/>
        <v>21</v>
      </c>
      <c r="BH45" s="51">
        <f t="shared" si="65"/>
        <v>21</v>
      </c>
      <c r="BI45" s="51">
        <f t="shared" si="65"/>
        <v>21</v>
      </c>
      <c r="BJ45" s="51">
        <f t="shared" si="65"/>
        <v>21</v>
      </c>
      <c r="BK45" s="51">
        <f t="shared" si="65"/>
        <v>21</v>
      </c>
      <c r="BL45" s="51">
        <f t="shared" si="65"/>
        <v>21</v>
      </c>
      <c r="BM45" s="51">
        <f t="shared" si="65"/>
        <v>21</v>
      </c>
      <c r="BN45" s="51">
        <f t="shared" si="65"/>
        <v>21</v>
      </c>
      <c r="BO45" s="51">
        <v>0</v>
      </c>
    </row>
    <row r="46" spans="1:67" ht="52.5" customHeight="1" x14ac:dyDescent="0.25">
      <c r="A46" s="16" t="s">
        <v>156</v>
      </c>
      <c r="B46" s="17" t="s">
        <v>55</v>
      </c>
      <c r="C46" s="18" t="s">
        <v>94</v>
      </c>
      <c r="D46" s="16" t="s">
        <v>157</v>
      </c>
      <c r="E46" s="17">
        <v>775</v>
      </c>
      <c r="F46" s="19" t="s">
        <v>158</v>
      </c>
      <c r="G46" s="11" t="str">
        <f t="shared" si="36"/>
        <v>+1*</v>
      </c>
      <c r="H46" s="12" t="str">
        <f t="shared" si="37"/>
        <v>MAN_NMA1.1</v>
      </c>
      <c r="I46" s="13" t="str">
        <f t="shared" si="38"/>
        <v>+1*</v>
      </c>
      <c r="J46" s="14" t="str">
        <f t="shared" si="39"/>
        <v>MAN_NMA2.1</v>
      </c>
      <c r="K46" s="15" t="str">
        <f t="shared" si="40"/>
        <v>+1*</v>
      </c>
      <c r="L46" s="12" t="str">
        <f t="shared" si="41"/>
        <v>MAN_NMA3.1</v>
      </c>
      <c r="M46" s="15" t="str">
        <f t="shared" si="42"/>
        <v>-1*</v>
      </c>
      <c r="N46" s="12" t="str">
        <f t="shared" si="43"/>
        <v>INV_MAN.1</v>
      </c>
      <c r="O46" s="15" t="str">
        <f t="shared" si="44"/>
        <v/>
      </c>
      <c r="P46" s="12" t="str">
        <f t="shared" si="45"/>
        <v/>
      </c>
      <c r="Q46" s="15" t="str">
        <f t="shared" si="46"/>
        <v/>
      </c>
      <c r="R46" s="12" t="str">
        <f t="shared" si="47"/>
        <v/>
      </c>
      <c r="S46" s="15" t="str">
        <f t="shared" si="48"/>
        <v/>
      </c>
      <c r="T46" s="12" t="str">
        <f t="shared" si="49"/>
        <v/>
      </c>
      <c r="U46" s="15" t="str">
        <f t="shared" si="50"/>
        <v/>
      </c>
      <c r="V46" s="12" t="str">
        <f t="shared" si="51"/>
        <v/>
      </c>
      <c r="W46" s="15" t="str">
        <f t="shared" si="52"/>
        <v/>
      </c>
      <c r="X46" s="12" t="str">
        <f t="shared" si="53"/>
        <v/>
      </c>
      <c r="Y46" s="15" t="str">
        <f t="shared" si="54"/>
        <v/>
      </c>
      <c r="Z46" s="12" t="str">
        <f t="shared" si="55"/>
        <v/>
      </c>
      <c r="AA46" s="15" t="str">
        <f t="shared" si="56"/>
        <v/>
      </c>
      <c r="AB46" s="12" t="str">
        <f t="shared" si="57"/>
        <v/>
      </c>
      <c r="AC46" s="15" t="str">
        <f>IF(IF(AV46=0,"",TRIM(MID($D46,BK46+1,AV46-BK46-1)))="","",IF(VALUE(TRIM(MID($D46,BK46+1,AV46-BK46-1)))&gt;0,"+"&amp;TRIM(MID($D46,BK46+1,AV46-BK46-1))&amp;"*",TRIM(MID($D46,BK46+1,AV46-BK46-1))&amp;"*"))</f>
        <v/>
      </c>
      <c r="AD46" s="12" t="str">
        <f>IF(AV46=0,"",IF(AW46=0,TRIM(MID($D46,AV46+1,LEN($D46)-AV46)),IF(BL46&lt;&gt;0,TRIM(MID($D46,AV46+1,BL46-AV46-1)),TRIM(MID($D46,AV46+1,BL46-AV46-1)))))</f>
        <v/>
      </c>
      <c r="AE46" s="15" t="str">
        <f>IF(IF(AW46=0,"",TRIM(MID($D46,BL46+1,AW46-BL46-1)))="","",IF(VALUE(TRIM(MID($D46,BL46+1,AW46-BL46-1)))&gt;0,"+"&amp;TRIM(MID($D46,BL46+1,AW46-BL46-1))&amp;"*",TRIM(MID($D46,BL46+1,AW46-BL46-1))&amp;"*"))</f>
        <v/>
      </c>
      <c r="AF46" s="12" t="str">
        <f>IF(AW46=0,"",IF(AX46=0,TRIM(MID($D46,AW46+1,LEN($D46)-AW46)),IF(BM46&lt;&gt;0,TRIM(MID($D46,AW46+1,BM46-AW46-1)),TRIM(MID($D46,AW46+1,BM46-AW46-1)))))</f>
        <v/>
      </c>
      <c r="AG46" s="15" t="str">
        <f t="shared" si="58"/>
        <v/>
      </c>
      <c r="AH46" s="12" t="str">
        <f t="shared" si="59"/>
        <v/>
      </c>
      <c r="AI46" s="15" t="str">
        <f t="shared" si="60"/>
        <v/>
      </c>
      <c r="AJ46" s="12" t="str">
        <f t="shared" si="61"/>
        <v/>
      </c>
      <c r="AK46" s="2">
        <f t="shared" si="62"/>
        <v>3</v>
      </c>
      <c r="AL46" s="2">
        <f t="shared" si="63"/>
        <v>20</v>
      </c>
      <c r="AM46" s="2">
        <f t="shared" si="64"/>
        <v>37</v>
      </c>
      <c r="AN46" s="2">
        <f t="shared" si="64"/>
        <v>55</v>
      </c>
      <c r="AO46" s="2">
        <f t="shared" si="64"/>
        <v>0</v>
      </c>
      <c r="AP46" s="2">
        <f t="shared" si="64"/>
        <v>0</v>
      </c>
      <c r="AQ46" s="2">
        <f t="shared" si="64"/>
        <v>0</v>
      </c>
      <c r="AR46" s="2">
        <f t="shared" si="64"/>
        <v>0</v>
      </c>
      <c r="AS46" s="2">
        <f t="shared" si="64"/>
        <v>0</v>
      </c>
      <c r="AT46" s="2">
        <f t="shared" si="64"/>
        <v>0</v>
      </c>
      <c r="AU46" s="2">
        <f t="shared" si="64"/>
        <v>0</v>
      </c>
      <c r="AV46" s="2">
        <f t="shared" si="64"/>
        <v>0</v>
      </c>
      <c r="AW46" s="2">
        <f t="shared" si="64"/>
        <v>0</v>
      </c>
      <c r="AX46" s="2">
        <f t="shared" si="64"/>
        <v>0</v>
      </c>
      <c r="AY46" s="2">
        <f t="shared" si="64"/>
        <v>0</v>
      </c>
      <c r="AZ46" s="2">
        <v>0</v>
      </c>
      <c r="BA46" s="2">
        <f t="shared" si="65"/>
        <v>16</v>
      </c>
      <c r="BB46" s="2">
        <f t="shared" si="65"/>
        <v>33</v>
      </c>
      <c r="BC46" s="2">
        <f t="shared" si="65"/>
        <v>50</v>
      </c>
      <c r="BD46" s="2">
        <f t="shared" si="65"/>
        <v>0</v>
      </c>
      <c r="BE46" s="2">
        <f t="shared" si="65"/>
        <v>16</v>
      </c>
      <c r="BF46" s="2">
        <f t="shared" si="65"/>
        <v>16</v>
      </c>
      <c r="BG46" s="2">
        <f t="shared" si="65"/>
        <v>16</v>
      </c>
      <c r="BH46" s="2">
        <f t="shared" si="65"/>
        <v>16</v>
      </c>
      <c r="BI46" s="2">
        <f t="shared" si="65"/>
        <v>16</v>
      </c>
      <c r="BJ46" s="2">
        <f t="shared" si="65"/>
        <v>16</v>
      </c>
      <c r="BK46" s="2">
        <f t="shared" si="65"/>
        <v>16</v>
      </c>
      <c r="BL46" s="2">
        <f t="shared" si="65"/>
        <v>16</v>
      </c>
      <c r="BM46" s="2">
        <f t="shared" si="65"/>
        <v>16</v>
      </c>
      <c r="BN46" s="2">
        <f t="shared" si="65"/>
        <v>16</v>
      </c>
      <c r="BO46" s="2">
        <v>0</v>
      </c>
    </row>
    <row r="47" spans="1:67" ht="52.5" customHeight="1" x14ac:dyDescent="0.25">
      <c r="A47" s="54" t="s">
        <v>159</v>
      </c>
      <c r="B47" s="26" t="s">
        <v>55</v>
      </c>
      <c r="C47" s="24" t="s">
        <v>94</v>
      </c>
      <c r="D47" s="25" t="s">
        <v>160</v>
      </c>
      <c r="E47" s="26">
        <v>1091</v>
      </c>
      <c r="F47" s="19" t="s">
        <v>161</v>
      </c>
      <c r="G47" s="11" t="str">
        <f t="shared" si="36"/>
        <v>+1*</v>
      </c>
      <c r="H47" s="12" t="str">
        <f t="shared" si="37"/>
        <v>BPE_PRM_HAY1.1</v>
      </c>
      <c r="I47" s="13" t="str">
        <f t="shared" si="38"/>
        <v>+1*</v>
      </c>
      <c r="J47" s="14" t="str">
        <f t="shared" si="39"/>
        <v>BPE_PRM_HAY2.1</v>
      </c>
      <c r="K47" s="15" t="str">
        <f t="shared" si="40"/>
        <v>-1*</v>
      </c>
      <c r="L47" s="12" t="str">
        <f t="shared" si="41"/>
        <v>HAY_WIL_LTN1.1</v>
      </c>
      <c r="M47" s="15" t="str">
        <f t="shared" si="42"/>
        <v>- 1*</v>
      </c>
      <c r="N47" s="12" t="str">
        <f t="shared" si="43"/>
        <v>HAY_WIL_LTN2.1</v>
      </c>
      <c r="O47" s="15" t="str">
        <f t="shared" si="44"/>
        <v/>
      </c>
      <c r="P47" s="12" t="str">
        <f t="shared" si="45"/>
        <v/>
      </c>
      <c r="Q47" s="15" t="str">
        <f t="shared" si="46"/>
        <v/>
      </c>
      <c r="R47" s="12" t="str">
        <f t="shared" si="47"/>
        <v/>
      </c>
      <c r="S47" s="15" t="str">
        <f t="shared" si="48"/>
        <v/>
      </c>
      <c r="T47" s="12" t="str">
        <f t="shared" si="49"/>
        <v/>
      </c>
      <c r="U47" s="15" t="str">
        <f t="shared" si="50"/>
        <v/>
      </c>
      <c r="V47" s="12" t="str">
        <f t="shared" si="51"/>
        <v/>
      </c>
      <c r="W47" s="15" t="str">
        <f t="shared" si="52"/>
        <v/>
      </c>
      <c r="X47" s="12" t="str">
        <f t="shared" si="53"/>
        <v/>
      </c>
      <c r="Y47" s="15" t="str">
        <f t="shared" si="54"/>
        <v/>
      </c>
      <c r="Z47" s="12" t="str">
        <f t="shared" si="55"/>
        <v/>
      </c>
      <c r="AA47" s="15" t="str">
        <f t="shared" si="56"/>
        <v/>
      </c>
      <c r="AB47" s="12" t="str">
        <f t="shared" si="57"/>
        <v/>
      </c>
      <c r="AC47" s="15" t="str">
        <f>IF(IF(AV47=0,"",TRIM(MID($D47,BK47+1,AV47-BK47-1)))="","",IF(VALUE(TRIM(MID($D47,BK47+1,AV47-BK47-1)))&gt;0,"+"&amp;TRIM(MID($D47,BK47+1,AV47-BK47-1))&amp;"*",TRIM(MID($D47,BK47+1,AV47-BK47-1))&amp;"*"))</f>
        <v/>
      </c>
      <c r="AD47" s="12" t="str">
        <f>IF(AV47=0,"",IF(AW47=0,TRIM(MID($D47,AV47+1,LEN($D47)-AV47)),IF(BL47&lt;&gt;0,TRIM(MID($D47,AV47+1,BL47-AV47-1)),TRIM(MID($D47,AV47+1,BL47-AV47-1)))))</f>
        <v/>
      </c>
      <c r="AE47" s="15" t="str">
        <f>IF(IF(AW47=0,"",TRIM(MID($D47,BL47+1,AW47-BL47-1)))="","",IF(VALUE(TRIM(MID($D47,BL47+1,AW47-BL47-1)))&gt;0,"+"&amp;TRIM(MID($D47,BL47+1,AW47-BL47-1))&amp;"*",TRIM(MID($D47,BL47+1,AW47-BL47-1))&amp;"*"))</f>
        <v/>
      </c>
      <c r="AF47" s="12" t="str">
        <f>IF(AW47=0,"",IF(AX47=0,TRIM(MID($D47,AW47+1,LEN($D47)-AW47)),IF(BM47&lt;&gt;0,TRIM(MID($D47,AW47+1,BM47-AW47-1)),TRIM(MID($D47,AW47+1,BM47-AW47-1)))))</f>
        <v/>
      </c>
      <c r="AG47" s="15" t="str">
        <f t="shared" si="58"/>
        <v/>
      </c>
      <c r="AH47" s="12" t="str">
        <f t="shared" si="59"/>
        <v/>
      </c>
      <c r="AI47" s="15" t="str">
        <f t="shared" si="60"/>
        <v/>
      </c>
      <c r="AJ47" s="12" t="str">
        <f t="shared" si="61"/>
        <v/>
      </c>
      <c r="AK47" s="2">
        <f t="shared" si="62"/>
        <v>3</v>
      </c>
      <c r="AL47" s="2">
        <f t="shared" si="63"/>
        <v>24</v>
      </c>
      <c r="AM47" s="2">
        <f t="shared" si="64"/>
        <v>46</v>
      </c>
      <c r="AN47" s="2">
        <f t="shared" si="64"/>
        <v>68</v>
      </c>
      <c r="AO47" s="2">
        <f t="shared" si="64"/>
        <v>0</v>
      </c>
      <c r="AP47" s="2">
        <f t="shared" si="64"/>
        <v>0</v>
      </c>
      <c r="AQ47" s="2">
        <f t="shared" si="64"/>
        <v>0</v>
      </c>
      <c r="AR47" s="2">
        <f t="shared" si="64"/>
        <v>0</v>
      </c>
      <c r="AS47" s="2">
        <f t="shared" si="64"/>
        <v>0</v>
      </c>
      <c r="AT47" s="2">
        <f t="shared" si="64"/>
        <v>0</v>
      </c>
      <c r="AU47" s="2">
        <f t="shared" si="64"/>
        <v>0</v>
      </c>
      <c r="AV47" s="2">
        <f t="shared" si="64"/>
        <v>0</v>
      </c>
      <c r="AW47" s="2">
        <f t="shared" si="64"/>
        <v>0</v>
      </c>
      <c r="AX47" s="2">
        <f t="shared" si="64"/>
        <v>0</v>
      </c>
      <c r="AY47" s="2">
        <f t="shared" si="64"/>
        <v>0</v>
      </c>
      <c r="AZ47" s="2">
        <v>0</v>
      </c>
      <c r="BA47" s="2">
        <f t="shared" si="65"/>
        <v>20</v>
      </c>
      <c r="BB47" s="2">
        <f t="shared" si="65"/>
        <v>41</v>
      </c>
      <c r="BC47" s="2">
        <f t="shared" si="65"/>
        <v>63</v>
      </c>
      <c r="BD47" s="2">
        <f t="shared" si="65"/>
        <v>0</v>
      </c>
      <c r="BE47" s="2">
        <f t="shared" si="65"/>
        <v>20</v>
      </c>
      <c r="BF47" s="2">
        <f t="shared" si="65"/>
        <v>20</v>
      </c>
      <c r="BG47" s="2">
        <f t="shared" si="65"/>
        <v>20</v>
      </c>
      <c r="BH47" s="2">
        <f t="shared" si="65"/>
        <v>20</v>
      </c>
      <c r="BI47" s="2">
        <f t="shared" si="65"/>
        <v>20</v>
      </c>
      <c r="BJ47" s="2">
        <f t="shared" si="65"/>
        <v>20</v>
      </c>
      <c r="BK47" s="2">
        <f t="shared" si="65"/>
        <v>20</v>
      </c>
      <c r="BL47" s="2">
        <f t="shared" si="65"/>
        <v>20</v>
      </c>
      <c r="BM47" s="2">
        <f t="shared" si="65"/>
        <v>20</v>
      </c>
      <c r="BN47" s="2">
        <f t="shared" si="65"/>
        <v>20</v>
      </c>
      <c r="BO47" s="2">
        <v>0</v>
      </c>
    </row>
    <row r="48" spans="1:67" ht="44.25" customHeight="1" x14ac:dyDescent="0.25">
      <c r="A48" s="55" t="s">
        <v>162</v>
      </c>
      <c r="B48" s="56" t="s">
        <v>55</v>
      </c>
      <c r="C48" s="9" t="s">
        <v>94</v>
      </c>
      <c r="D48" s="27" t="s">
        <v>163</v>
      </c>
      <c r="E48" s="8">
        <v>20</v>
      </c>
      <c r="F48" s="10" t="s">
        <v>164</v>
      </c>
      <c r="G48" s="11" t="str">
        <f t="shared" si="36"/>
        <v>-1*</v>
      </c>
      <c r="H48" s="12" t="str">
        <f t="shared" si="37"/>
        <v>COL_HOR2.1</v>
      </c>
      <c r="I48" s="13" t="str">
        <f t="shared" si="38"/>
        <v>-1*</v>
      </c>
      <c r="J48" s="14" t="str">
        <f t="shared" si="39"/>
        <v>COL_HOR3.1</v>
      </c>
      <c r="K48" s="15" t="str">
        <f t="shared" si="40"/>
        <v/>
      </c>
      <c r="L48" s="12" t="str">
        <f t="shared" si="41"/>
        <v/>
      </c>
      <c r="M48" s="15" t="str">
        <f t="shared" si="42"/>
        <v/>
      </c>
      <c r="N48" s="12" t="str">
        <f t="shared" si="43"/>
        <v/>
      </c>
      <c r="O48" s="15" t="str">
        <f t="shared" si="44"/>
        <v/>
      </c>
      <c r="P48" s="12" t="str">
        <f t="shared" si="45"/>
        <v/>
      </c>
      <c r="Q48" s="15" t="str">
        <f t="shared" si="46"/>
        <v/>
      </c>
      <c r="R48" s="12" t="str">
        <f t="shared" si="47"/>
        <v/>
      </c>
      <c r="S48" s="15" t="str">
        <f t="shared" si="48"/>
        <v/>
      </c>
      <c r="T48" s="12" t="str">
        <f t="shared" si="49"/>
        <v/>
      </c>
      <c r="U48" s="15" t="str">
        <f t="shared" si="50"/>
        <v/>
      </c>
      <c r="V48" s="12" t="str">
        <f t="shared" si="51"/>
        <v/>
      </c>
      <c r="W48" s="15" t="str">
        <f t="shared" si="52"/>
        <v/>
      </c>
      <c r="X48" s="12" t="str">
        <f t="shared" si="53"/>
        <v/>
      </c>
      <c r="Y48" s="15" t="str">
        <f t="shared" si="54"/>
        <v/>
      </c>
      <c r="Z48" s="12" t="str">
        <f t="shared" si="55"/>
        <v/>
      </c>
      <c r="AA48" s="15" t="str">
        <f t="shared" si="56"/>
        <v/>
      </c>
      <c r="AB48" s="12" t="str">
        <f t="shared" si="57"/>
        <v/>
      </c>
      <c r="AC48" s="15" t="str">
        <f>IF(IF(AV48=0,"",TRIM(MID($D48,BK48+1,AV48-BK48-1)))="","",IF(VALUE(TRIM(MID($D48,BK48+1,AV48-BK48-1)))&gt;0,"+"&amp;TRIM(MID($D48,BK48+1,AV48-BK48-1))&amp;"*",TRIM(MID($D48,BK48+1,AV48-BK48-1))&amp;"*"))</f>
        <v/>
      </c>
      <c r="AD48" s="12" t="str">
        <f>IF(AV48=0,"",IF(AW48=0,TRIM(MID($D48,AV48+1,LEN($D48)-AV48)),IF(BL48&lt;&gt;0,TRIM(MID($D48,AV48+1,BL48-AV48-1)),TRIM(MID($D48,AV48+1,BL48-AV48-1)))))</f>
        <v/>
      </c>
      <c r="AE48" s="15" t="str">
        <f>IF(IF(AW48=0,"",TRIM(MID($D48,BL48+1,AW48-BL48-1)))="","",IF(VALUE(TRIM(MID($D48,BL48+1,AW48-BL48-1)))&gt;0,"+"&amp;TRIM(MID($D48,BL48+1,AW48-BL48-1))&amp;"*",TRIM(MID($D48,BL48+1,AW48-BL48-1))&amp;"*"))</f>
        <v/>
      </c>
      <c r="AF48" s="12" t="str">
        <f>IF(AW48=0,"",IF(AX48=0,TRIM(MID($D48,AW48+1,LEN($D48)-AW48)),IF(BM48&lt;&gt;0,TRIM(MID($D48,AW48+1,BM48-AW48-1)),TRIM(MID($D48,AW48+1,BM48-AW48-1)))))</f>
        <v/>
      </c>
      <c r="AG48" s="15" t="str">
        <f t="shared" si="58"/>
        <v/>
      </c>
      <c r="AH48" s="12" t="str">
        <f t="shared" si="59"/>
        <v/>
      </c>
      <c r="AI48" s="15" t="str">
        <f t="shared" si="60"/>
        <v/>
      </c>
      <c r="AJ48" s="12" t="str">
        <f t="shared" si="61"/>
        <v/>
      </c>
      <c r="AK48" s="2">
        <f t="shared" si="62"/>
        <v>4</v>
      </c>
      <c r="AL48" s="2">
        <f t="shared" si="63"/>
        <v>22</v>
      </c>
      <c r="AM48" s="2">
        <f t="shared" si="64"/>
        <v>0</v>
      </c>
      <c r="AN48" s="2">
        <f t="shared" si="64"/>
        <v>0</v>
      </c>
      <c r="AO48" s="2">
        <f t="shared" si="64"/>
        <v>0</v>
      </c>
      <c r="AP48" s="2">
        <f t="shared" si="64"/>
        <v>0</v>
      </c>
      <c r="AQ48" s="2">
        <f t="shared" si="64"/>
        <v>0</v>
      </c>
      <c r="AR48" s="2">
        <f t="shared" si="64"/>
        <v>0</v>
      </c>
      <c r="AS48" s="2">
        <f t="shared" si="64"/>
        <v>0</v>
      </c>
      <c r="AT48" s="2">
        <f t="shared" si="64"/>
        <v>0</v>
      </c>
      <c r="AU48" s="2">
        <f t="shared" si="64"/>
        <v>0</v>
      </c>
      <c r="AV48" s="2">
        <f t="shared" si="64"/>
        <v>0</v>
      </c>
      <c r="AW48" s="2">
        <f t="shared" si="64"/>
        <v>0</v>
      </c>
      <c r="AX48" s="2">
        <f t="shared" si="64"/>
        <v>0</v>
      </c>
      <c r="AY48" s="2">
        <f t="shared" si="64"/>
        <v>0</v>
      </c>
      <c r="AZ48" s="2">
        <v>0</v>
      </c>
      <c r="BA48" s="2">
        <f t="shared" si="65"/>
        <v>17</v>
      </c>
      <c r="BB48" s="2">
        <f t="shared" si="65"/>
        <v>0</v>
      </c>
      <c r="BC48" s="2">
        <f t="shared" si="65"/>
        <v>17</v>
      </c>
      <c r="BD48" s="2">
        <f t="shared" si="65"/>
        <v>17</v>
      </c>
      <c r="BE48" s="2">
        <f t="shared" si="65"/>
        <v>17</v>
      </c>
      <c r="BF48" s="2">
        <f t="shared" si="65"/>
        <v>17</v>
      </c>
      <c r="BG48" s="2">
        <f t="shared" si="65"/>
        <v>17</v>
      </c>
      <c r="BH48" s="2">
        <f t="shared" si="65"/>
        <v>17</v>
      </c>
      <c r="BI48" s="2">
        <f t="shared" si="65"/>
        <v>17</v>
      </c>
      <c r="BJ48" s="2">
        <f t="shared" si="65"/>
        <v>17</v>
      </c>
      <c r="BK48" s="2">
        <f t="shared" si="65"/>
        <v>17</v>
      </c>
      <c r="BL48" s="2">
        <f t="shared" si="65"/>
        <v>17</v>
      </c>
      <c r="BM48" s="2">
        <f t="shared" si="65"/>
        <v>17</v>
      </c>
      <c r="BN48" s="2">
        <f t="shared" si="65"/>
        <v>17</v>
      </c>
      <c r="BO48" s="2">
        <v>0</v>
      </c>
    </row>
    <row r="49" spans="1:67" ht="50.1" customHeight="1" x14ac:dyDescent="0.25">
      <c r="A49" s="55" t="s">
        <v>165</v>
      </c>
      <c r="B49" s="26" t="s">
        <v>55</v>
      </c>
      <c r="C49" s="24" t="s">
        <v>94</v>
      </c>
      <c r="D49" s="27" t="s">
        <v>166</v>
      </c>
      <c r="E49" s="26">
        <v>30</v>
      </c>
      <c r="F49" s="19" t="s">
        <v>167</v>
      </c>
      <c r="G49" s="11" t="s">
        <v>97</v>
      </c>
      <c r="H49" s="12" t="s">
        <v>168</v>
      </c>
      <c r="I49" s="13" t="s">
        <v>97</v>
      </c>
      <c r="J49" s="14" t="s">
        <v>169</v>
      </c>
      <c r="K49" s="57" t="s">
        <v>102</v>
      </c>
      <c r="L49" s="12" t="s">
        <v>170</v>
      </c>
      <c r="M49" s="57" t="s">
        <v>102</v>
      </c>
      <c r="N49" s="12" t="s">
        <v>171</v>
      </c>
      <c r="O49" s="15" t="s">
        <v>84</v>
      </c>
      <c r="P49" s="12" t="s">
        <v>84</v>
      </c>
      <c r="Q49" s="15" t="s">
        <v>84</v>
      </c>
      <c r="R49" s="12" t="s">
        <v>84</v>
      </c>
      <c r="S49" s="15" t="s">
        <v>84</v>
      </c>
      <c r="T49" s="12" t="s">
        <v>84</v>
      </c>
      <c r="U49" s="15" t="s">
        <v>84</v>
      </c>
      <c r="V49" s="12" t="s">
        <v>84</v>
      </c>
      <c r="W49" s="15" t="s">
        <v>84</v>
      </c>
      <c r="X49" s="12" t="s">
        <v>84</v>
      </c>
      <c r="Y49" s="15" t="s">
        <v>84</v>
      </c>
      <c r="Z49" s="12" t="s">
        <v>84</v>
      </c>
      <c r="AA49" s="15" t="s">
        <v>84</v>
      </c>
      <c r="AB49" s="12" t="s">
        <v>84</v>
      </c>
      <c r="AC49" s="15" t="s">
        <v>84</v>
      </c>
      <c r="AD49" s="12" t="s">
        <v>84</v>
      </c>
      <c r="AE49" s="15" t="s">
        <v>84</v>
      </c>
      <c r="AF49" s="12" t="s">
        <v>84</v>
      </c>
      <c r="AG49" s="15" t="s">
        <v>84</v>
      </c>
      <c r="AH49" s="12" t="s">
        <v>84</v>
      </c>
      <c r="AI49" s="15" t="s">
        <v>84</v>
      </c>
      <c r="AJ49" s="12" t="s">
        <v>84</v>
      </c>
      <c r="AK49" s="2">
        <v>4</v>
      </c>
      <c r="AL49" s="2">
        <v>22</v>
      </c>
      <c r="AM49" s="2">
        <v>0</v>
      </c>
      <c r="AN49" s="2">
        <v>0</v>
      </c>
      <c r="AO49" s="2">
        <v>0</v>
      </c>
      <c r="AP49" s="2">
        <v>0</v>
      </c>
      <c r="AQ49" s="2">
        <v>0</v>
      </c>
      <c r="AR49" s="2">
        <v>0</v>
      </c>
      <c r="AS49" s="2">
        <v>0</v>
      </c>
      <c r="AT49" s="2">
        <v>0</v>
      </c>
      <c r="AU49" s="2">
        <v>0</v>
      </c>
      <c r="AV49" s="2">
        <v>0</v>
      </c>
      <c r="AW49" s="2">
        <v>0</v>
      </c>
      <c r="AX49" s="2">
        <v>0</v>
      </c>
      <c r="AY49" s="2">
        <v>0</v>
      </c>
      <c r="AZ49" s="2">
        <v>0</v>
      </c>
      <c r="BA49" s="2">
        <v>17</v>
      </c>
      <c r="BB49" s="2">
        <v>0</v>
      </c>
      <c r="BC49" s="2">
        <v>17</v>
      </c>
      <c r="BD49" s="2">
        <v>17</v>
      </c>
      <c r="BE49" s="2">
        <v>17</v>
      </c>
      <c r="BF49" s="2">
        <v>17</v>
      </c>
      <c r="BG49" s="2">
        <v>17</v>
      </c>
      <c r="BH49" s="2">
        <v>17</v>
      </c>
      <c r="BI49" s="2">
        <v>17</v>
      </c>
      <c r="BJ49" s="2">
        <v>17</v>
      </c>
      <c r="BK49" s="2">
        <v>17</v>
      </c>
      <c r="BL49" s="2">
        <v>17</v>
      </c>
      <c r="BM49" s="2">
        <v>17</v>
      </c>
      <c r="BN49" s="2">
        <v>17</v>
      </c>
      <c r="BO49" s="2">
        <v>0</v>
      </c>
    </row>
    <row r="50" spans="1:67" ht="58.5" customHeight="1" x14ac:dyDescent="0.25">
      <c r="A50" s="87" t="s">
        <v>172</v>
      </c>
      <c r="B50" s="88"/>
      <c r="C50" s="88"/>
      <c r="D50" s="88"/>
      <c r="E50" s="88"/>
      <c r="F50" s="89"/>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row>
    <row r="51" spans="1:67" ht="44.25" customHeight="1" x14ac:dyDescent="0.25">
      <c r="A51" s="58" t="s">
        <v>173</v>
      </c>
      <c r="B51" s="59" t="s">
        <v>174</v>
      </c>
      <c r="C51" s="60">
        <v>30</v>
      </c>
      <c r="D51" s="61" t="s">
        <v>175</v>
      </c>
      <c r="E51" s="62">
        <v>54</v>
      </c>
      <c r="F51" s="63" t="s">
        <v>176</v>
      </c>
      <c r="G51" s="64" t="s">
        <v>102</v>
      </c>
      <c r="H51" s="65" t="s">
        <v>177</v>
      </c>
      <c r="I51" s="66"/>
      <c r="J51" s="67"/>
      <c r="K51" s="68"/>
      <c r="L51" s="65"/>
      <c r="M51" s="68"/>
      <c r="N51" s="65"/>
      <c r="O51" s="68"/>
      <c r="P51" s="65"/>
      <c r="Q51" s="68"/>
      <c r="R51" s="65"/>
      <c r="S51" s="68"/>
      <c r="T51" s="65"/>
      <c r="U51" s="68"/>
      <c r="V51" s="65"/>
      <c r="W51" s="68"/>
      <c r="X51" s="65"/>
      <c r="Y51" s="68"/>
      <c r="Z51" s="65"/>
      <c r="AA51" s="68"/>
      <c r="AB51" s="65"/>
      <c r="AC51" s="68"/>
      <c r="AD51" s="65"/>
      <c r="AE51" s="68"/>
      <c r="AF51" s="65"/>
      <c r="AG51" s="68"/>
      <c r="AH51" s="65"/>
      <c r="AI51" s="68"/>
      <c r="AJ51" s="65"/>
      <c r="AK51" s="2">
        <v>3</v>
      </c>
      <c r="AL51" s="2">
        <f>IF(ISERR(FIND("*",$D51,AK51+1)),0,FIND("*",$D51,AK51+1))</f>
        <v>0</v>
      </c>
      <c r="AM51" s="2">
        <f t="shared" ref="AM51:AY54" si="66">IF(AL51=0,0,IF(ISERR(FIND("*",$D51,AL51+1)),0,FIND("*",$D51,AL51+1)))</f>
        <v>0</v>
      </c>
      <c r="AN51" s="2">
        <f t="shared" si="66"/>
        <v>0</v>
      </c>
      <c r="AO51" s="2">
        <f t="shared" si="66"/>
        <v>0</v>
      </c>
      <c r="AP51" s="2">
        <f t="shared" si="66"/>
        <v>0</v>
      </c>
      <c r="AQ51" s="2">
        <f t="shared" si="66"/>
        <v>0</v>
      </c>
      <c r="AR51" s="2">
        <f t="shared" si="66"/>
        <v>0</v>
      </c>
      <c r="AS51" s="2">
        <f t="shared" si="66"/>
        <v>0</v>
      </c>
      <c r="AT51" s="2">
        <f t="shared" si="66"/>
        <v>0</v>
      </c>
      <c r="AU51" s="2">
        <f t="shared" si="66"/>
        <v>0</v>
      </c>
      <c r="AV51" s="2">
        <f t="shared" si="66"/>
        <v>0</v>
      </c>
      <c r="AW51" s="2">
        <f t="shared" si="66"/>
        <v>0</v>
      </c>
      <c r="AX51" s="2">
        <f t="shared" si="66"/>
        <v>0</v>
      </c>
      <c r="AY51" s="2">
        <f t="shared" si="66"/>
        <v>0</v>
      </c>
      <c r="AZ51" s="2">
        <v>0</v>
      </c>
      <c r="BA51" s="2">
        <f t="shared" ref="BA51:BN54" si="67">IF(ISERR(FIND("+",$D51,AK51+1)),0,FIND("+",$D51,AK51+1))</f>
        <v>0</v>
      </c>
      <c r="BB51" s="2">
        <f t="shared" si="67"/>
        <v>0</v>
      </c>
      <c r="BC51" s="2">
        <f t="shared" si="67"/>
        <v>0</v>
      </c>
      <c r="BD51" s="2">
        <f t="shared" si="67"/>
        <v>0</v>
      </c>
      <c r="BE51" s="2">
        <f t="shared" si="67"/>
        <v>0</v>
      </c>
      <c r="BF51" s="2">
        <f t="shared" si="67"/>
        <v>0</v>
      </c>
      <c r="BG51" s="2">
        <f t="shared" si="67"/>
        <v>0</v>
      </c>
      <c r="BH51" s="2">
        <f t="shared" si="67"/>
        <v>0</v>
      </c>
      <c r="BI51" s="2">
        <f t="shared" si="67"/>
        <v>0</v>
      </c>
      <c r="BJ51" s="2">
        <f t="shared" si="67"/>
        <v>0</v>
      </c>
      <c r="BK51" s="2">
        <f t="shared" si="67"/>
        <v>0</v>
      </c>
      <c r="BL51" s="2">
        <f t="shared" si="67"/>
        <v>0</v>
      </c>
      <c r="BM51" s="2">
        <f t="shared" si="67"/>
        <v>0</v>
      </c>
      <c r="BN51" s="2">
        <f t="shared" si="67"/>
        <v>0</v>
      </c>
      <c r="BO51" s="2">
        <v>0</v>
      </c>
    </row>
    <row r="52" spans="1:67" ht="44.25" customHeight="1" x14ac:dyDescent="0.25">
      <c r="A52" s="58" t="s">
        <v>178</v>
      </c>
      <c r="B52" s="69" t="s">
        <v>174</v>
      </c>
      <c r="C52" s="70">
        <v>25</v>
      </c>
      <c r="D52" s="16" t="s">
        <v>175</v>
      </c>
      <c r="E52" s="26">
        <v>61</v>
      </c>
      <c r="F52" s="19" t="s">
        <v>176</v>
      </c>
      <c r="G52" s="28" t="s">
        <v>102</v>
      </c>
      <c r="H52" s="71" t="s">
        <v>177</v>
      </c>
      <c r="I52" s="72"/>
      <c r="J52" s="73"/>
      <c r="K52" s="29"/>
      <c r="L52" s="71"/>
      <c r="M52" s="29"/>
      <c r="N52" s="71"/>
      <c r="O52" s="29"/>
      <c r="P52" s="71"/>
      <c r="Q52" s="29"/>
      <c r="R52" s="71"/>
      <c r="S52" s="29"/>
      <c r="T52" s="71"/>
      <c r="U52" s="29"/>
      <c r="V52" s="71"/>
      <c r="W52" s="29"/>
      <c r="X52" s="71"/>
      <c r="Y52" s="29"/>
      <c r="Z52" s="71"/>
      <c r="AA52" s="29"/>
      <c r="AB52" s="71"/>
      <c r="AC52" s="29"/>
      <c r="AD52" s="71"/>
      <c r="AE52" s="29"/>
      <c r="AF52" s="71"/>
      <c r="AG52" s="29"/>
      <c r="AH52" s="71"/>
      <c r="AI52" s="29"/>
      <c r="AJ52" s="71"/>
      <c r="AK52" s="2">
        <v>3</v>
      </c>
      <c r="AL52" s="2">
        <f>IF(ISERR(FIND("*",$D52,AK52+1)),0,FIND("*",$D52,AK52+1))</f>
        <v>0</v>
      </c>
      <c r="AM52" s="2">
        <f t="shared" si="66"/>
        <v>0</v>
      </c>
      <c r="AN52" s="2">
        <f t="shared" si="66"/>
        <v>0</v>
      </c>
      <c r="AO52" s="2">
        <f t="shared" si="66"/>
        <v>0</v>
      </c>
      <c r="AP52" s="2">
        <f t="shared" si="66"/>
        <v>0</v>
      </c>
      <c r="AQ52" s="2">
        <f t="shared" si="66"/>
        <v>0</v>
      </c>
      <c r="AR52" s="2">
        <f t="shared" si="66"/>
        <v>0</v>
      </c>
      <c r="AS52" s="2">
        <f t="shared" si="66"/>
        <v>0</v>
      </c>
      <c r="AT52" s="2">
        <f t="shared" si="66"/>
        <v>0</v>
      </c>
      <c r="AU52" s="2">
        <f t="shared" si="66"/>
        <v>0</v>
      </c>
      <c r="AV52" s="2">
        <f t="shared" si="66"/>
        <v>0</v>
      </c>
      <c r="AW52" s="2">
        <f t="shared" si="66"/>
        <v>0</v>
      </c>
      <c r="AX52" s="2">
        <f t="shared" si="66"/>
        <v>0</v>
      </c>
      <c r="AY52" s="2">
        <f t="shared" si="66"/>
        <v>0</v>
      </c>
      <c r="AZ52" s="2">
        <v>0</v>
      </c>
      <c r="BA52" s="2">
        <f t="shared" si="67"/>
        <v>0</v>
      </c>
      <c r="BB52" s="2">
        <f t="shared" si="67"/>
        <v>0</v>
      </c>
      <c r="BC52" s="2">
        <f t="shared" si="67"/>
        <v>0</v>
      </c>
      <c r="BD52" s="2">
        <f t="shared" si="67"/>
        <v>0</v>
      </c>
      <c r="BE52" s="2">
        <f t="shared" si="67"/>
        <v>0</v>
      </c>
      <c r="BF52" s="2">
        <f t="shared" si="67"/>
        <v>0</v>
      </c>
      <c r="BG52" s="2">
        <f t="shared" si="67"/>
        <v>0</v>
      </c>
      <c r="BH52" s="2">
        <f t="shared" si="67"/>
        <v>0</v>
      </c>
      <c r="BI52" s="2">
        <f t="shared" si="67"/>
        <v>0</v>
      </c>
      <c r="BJ52" s="2">
        <f t="shared" si="67"/>
        <v>0</v>
      </c>
      <c r="BK52" s="2">
        <f t="shared" si="67"/>
        <v>0</v>
      </c>
      <c r="BL52" s="2">
        <f t="shared" si="67"/>
        <v>0</v>
      </c>
      <c r="BM52" s="2">
        <f t="shared" si="67"/>
        <v>0</v>
      </c>
      <c r="BN52" s="2">
        <f t="shared" si="67"/>
        <v>0</v>
      </c>
      <c r="BO52" s="2">
        <v>0</v>
      </c>
    </row>
    <row r="53" spans="1:67" ht="44.25" customHeight="1" x14ac:dyDescent="0.25">
      <c r="A53" s="58" t="s">
        <v>179</v>
      </c>
      <c r="B53" s="69" t="s">
        <v>174</v>
      </c>
      <c r="C53" s="70">
        <v>20</v>
      </c>
      <c r="D53" s="16" t="s">
        <v>175</v>
      </c>
      <c r="E53" s="26">
        <v>66</v>
      </c>
      <c r="F53" s="19" t="s">
        <v>176</v>
      </c>
      <c r="G53" s="28" t="s">
        <v>102</v>
      </c>
      <c r="H53" s="71" t="s">
        <v>177</v>
      </c>
      <c r="I53" s="72"/>
      <c r="J53" s="73"/>
      <c r="K53" s="29"/>
      <c r="L53" s="71"/>
      <c r="M53" s="29"/>
      <c r="N53" s="71"/>
      <c r="O53" s="29"/>
      <c r="P53" s="71"/>
      <c r="Q53" s="29"/>
      <c r="R53" s="71"/>
      <c r="S53" s="29"/>
      <c r="T53" s="71"/>
      <c r="U53" s="29"/>
      <c r="V53" s="71"/>
      <c r="W53" s="29"/>
      <c r="X53" s="71"/>
      <c r="Y53" s="29"/>
      <c r="Z53" s="71"/>
      <c r="AA53" s="29"/>
      <c r="AB53" s="71"/>
      <c r="AC53" s="29"/>
      <c r="AD53" s="71"/>
      <c r="AE53" s="29"/>
      <c r="AF53" s="71"/>
      <c r="AG53" s="29"/>
      <c r="AH53" s="71"/>
      <c r="AI53" s="29"/>
      <c r="AJ53" s="71"/>
      <c r="AK53" s="2">
        <v>3</v>
      </c>
      <c r="AL53" s="2">
        <f>IF(ISERR(FIND("*",$D53,AK53+1)),0,FIND("*",$D53,AK53+1))</f>
        <v>0</v>
      </c>
      <c r="AM53" s="2">
        <f t="shared" si="66"/>
        <v>0</v>
      </c>
      <c r="AN53" s="2">
        <f t="shared" si="66"/>
        <v>0</v>
      </c>
      <c r="AO53" s="2">
        <f t="shared" si="66"/>
        <v>0</v>
      </c>
      <c r="AP53" s="2">
        <f t="shared" si="66"/>
        <v>0</v>
      </c>
      <c r="AQ53" s="2">
        <f t="shared" si="66"/>
        <v>0</v>
      </c>
      <c r="AR53" s="2">
        <f t="shared" si="66"/>
        <v>0</v>
      </c>
      <c r="AS53" s="2">
        <f t="shared" si="66"/>
        <v>0</v>
      </c>
      <c r="AT53" s="2">
        <f t="shared" si="66"/>
        <v>0</v>
      </c>
      <c r="AU53" s="2">
        <f t="shared" si="66"/>
        <v>0</v>
      </c>
      <c r="AV53" s="2">
        <f t="shared" si="66"/>
        <v>0</v>
      </c>
      <c r="AW53" s="2">
        <f t="shared" si="66"/>
        <v>0</v>
      </c>
      <c r="AX53" s="2">
        <f t="shared" si="66"/>
        <v>0</v>
      </c>
      <c r="AY53" s="2">
        <f t="shared" si="66"/>
        <v>0</v>
      </c>
      <c r="AZ53" s="2">
        <v>0</v>
      </c>
      <c r="BA53" s="2">
        <f t="shared" si="67"/>
        <v>0</v>
      </c>
      <c r="BB53" s="2">
        <f t="shared" si="67"/>
        <v>0</v>
      </c>
      <c r="BC53" s="2">
        <f t="shared" si="67"/>
        <v>0</v>
      </c>
      <c r="BD53" s="2">
        <f t="shared" si="67"/>
        <v>0</v>
      </c>
      <c r="BE53" s="2">
        <f t="shared" si="67"/>
        <v>0</v>
      </c>
      <c r="BF53" s="2">
        <f t="shared" si="67"/>
        <v>0</v>
      </c>
      <c r="BG53" s="2">
        <f t="shared" si="67"/>
        <v>0</v>
      </c>
      <c r="BH53" s="2">
        <f t="shared" si="67"/>
        <v>0</v>
      </c>
      <c r="BI53" s="2">
        <f t="shared" si="67"/>
        <v>0</v>
      </c>
      <c r="BJ53" s="2">
        <f t="shared" si="67"/>
        <v>0</v>
      </c>
      <c r="BK53" s="2">
        <f t="shared" si="67"/>
        <v>0</v>
      </c>
      <c r="BL53" s="2">
        <f t="shared" si="67"/>
        <v>0</v>
      </c>
      <c r="BM53" s="2">
        <f t="shared" si="67"/>
        <v>0</v>
      </c>
      <c r="BN53" s="2">
        <f t="shared" si="67"/>
        <v>0</v>
      </c>
      <c r="BO53" s="2">
        <v>0</v>
      </c>
    </row>
    <row r="54" spans="1:67" ht="66" customHeight="1" x14ac:dyDescent="0.25">
      <c r="A54" s="58" t="s">
        <v>180</v>
      </c>
      <c r="B54" s="69" t="s">
        <v>174</v>
      </c>
      <c r="C54" s="70" t="s">
        <v>94</v>
      </c>
      <c r="D54" s="16" t="s">
        <v>181</v>
      </c>
      <c r="E54" s="26">
        <v>199</v>
      </c>
      <c r="F54" s="19" t="s">
        <v>182</v>
      </c>
      <c r="G54" s="11" t="s">
        <v>97</v>
      </c>
      <c r="H54" s="71" t="s">
        <v>183</v>
      </c>
      <c r="I54" s="15" t="s">
        <v>97</v>
      </c>
      <c r="J54" s="71" t="s">
        <v>184</v>
      </c>
      <c r="K54" s="29"/>
      <c r="L54" s="71"/>
      <c r="M54" s="29"/>
      <c r="N54" s="71"/>
      <c r="O54" s="29"/>
      <c r="P54" s="71"/>
      <c r="Q54" s="29"/>
      <c r="R54" s="71"/>
      <c r="S54" s="29"/>
      <c r="T54" s="71"/>
      <c r="U54" s="29"/>
      <c r="V54" s="71"/>
      <c r="W54" s="29"/>
      <c r="X54" s="71"/>
      <c r="Y54" s="29"/>
      <c r="Z54" s="71"/>
      <c r="AA54" s="29"/>
      <c r="AB54" s="71"/>
      <c r="AC54" s="29"/>
      <c r="AD54" s="71"/>
      <c r="AE54" s="29"/>
      <c r="AF54" s="71"/>
      <c r="AG54" s="29"/>
      <c r="AH54" s="71"/>
      <c r="AI54" s="29"/>
      <c r="AJ54" s="71"/>
      <c r="AK54" s="2">
        <f>FIND("*",$D54,1)</f>
        <v>5</v>
      </c>
      <c r="AL54" s="2">
        <f>IF(ISERR(FIND("*",$D54,AK54+1)),0,FIND("*",$D54,AK54+1))</f>
        <v>22</v>
      </c>
      <c r="AM54" s="2">
        <f t="shared" si="66"/>
        <v>0</v>
      </c>
      <c r="AN54" s="2">
        <f t="shared" si="66"/>
        <v>0</v>
      </c>
      <c r="AO54" s="2">
        <f t="shared" si="66"/>
        <v>0</v>
      </c>
      <c r="AP54" s="2">
        <f t="shared" si="66"/>
        <v>0</v>
      </c>
      <c r="AQ54" s="2">
        <f t="shared" si="66"/>
        <v>0</v>
      </c>
      <c r="AR54" s="2">
        <f t="shared" si="66"/>
        <v>0</v>
      </c>
      <c r="AS54" s="2">
        <f t="shared" si="66"/>
        <v>0</v>
      </c>
      <c r="AT54" s="2">
        <f t="shared" si="66"/>
        <v>0</v>
      </c>
      <c r="AU54" s="2">
        <f t="shared" si="66"/>
        <v>0</v>
      </c>
      <c r="AV54" s="2">
        <f t="shared" si="66"/>
        <v>0</v>
      </c>
      <c r="AW54" s="2">
        <f t="shared" si="66"/>
        <v>0</v>
      </c>
      <c r="AX54" s="2">
        <f t="shared" si="66"/>
        <v>0</v>
      </c>
      <c r="AY54" s="2">
        <f t="shared" si="66"/>
        <v>0</v>
      </c>
      <c r="AZ54" s="2">
        <v>0</v>
      </c>
      <c r="BA54" s="2">
        <f t="shared" si="67"/>
        <v>17</v>
      </c>
      <c r="BB54" s="2">
        <f t="shared" si="67"/>
        <v>0</v>
      </c>
      <c r="BC54" s="2">
        <f t="shared" si="67"/>
        <v>17</v>
      </c>
      <c r="BD54" s="2">
        <f t="shared" si="67"/>
        <v>17</v>
      </c>
      <c r="BE54" s="2">
        <f t="shared" si="67"/>
        <v>17</v>
      </c>
      <c r="BF54" s="2">
        <f t="shared" si="67"/>
        <v>17</v>
      </c>
      <c r="BG54" s="2">
        <f t="shared" si="67"/>
        <v>17</v>
      </c>
      <c r="BH54" s="2">
        <f t="shared" si="67"/>
        <v>17</v>
      </c>
      <c r="BI54" s="2">
        <f t="shared" si="67"/>
        <v>17</v>
      </c>
      <c r="BJ54" s="2">
        <f t="shared" si="67"/>
        <v>17</v>
      </c>
      <c r="BK54" s="2">
        <f t="shared" si="67"/>
        <v>17</v>
      </c>
      <c r="BL54" s="2">
        <f t="shared" si="67"/>
        <v>17</v>
      </c>
      <c r="BM54" s="2">
        <f t="shared" si="67"/>
        <v>17</v>
      </c>
      <c r="BN54" s="2">
        <f t="shared" si="67"/>
        <v>17</v>
      </c>
      <c r="BO54" s="2">
        <v>0</v>
      </c>
    </row>
    <row r="55" spans="1:67" ht="58.5" customHeight="1" x14ac:dyDescent="0.25">
      <c r="A55" s="87" t="s">
        <v>185</v>
      </c>
      <c r="B55" s="88"/>
      <c r="C55" s="88"/>
      <c r="D55" s="88"/>
      <c r="E55" s="88"/>
      <c r="F55" s="89"/>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row>
    <row r="56" spans="1:67" ht="50.1" customHeight="1" x14ac:dyDescent="0.25">
      <c r="A56" s="74" t="s">
        <v>186</v>
      </c>
      <c r="B56" s="62" t="s">
        <v>55</v>
      </c>
      <c r="C56" s="75">
        <v>25</v>
      </c>
      <c r="D56" s="76" t="s">
        <v>187</v>
      </c>
      <c r="E56" s="62">
        <v>30.9</v>
      </c>
      <c r="F56" s="35" t="s">
        <v>188</v>
      </c>
      <c r="G56" s="77" t="s">
        <v>189</v>
      </c>
      <c r="H56" s="37" t="s">
        <v>190</v>
      </c>
      <c r="I56" s="78" t="s">
        <v>191</v>
      </c>
      <c r="J56" s="39" t="s">
        <v>192</v>
      </c>
      <c r="K56" s="40" t="s">
        <v>84</v>
      </c>
      <c r="L56" s="37" t="s">
        <v>84</v>
      </c>
      <c r="M56" s="40" t="s">
        <v>84</v>
      </c>
      <c r="N56" s="37" t="s">
        <v>84</v>
      </c>
      <c r="O56" s="40" t="s">
        <v>84</v>
      </c>
      <c r="P56" s="37" t="s">
        <v>84</v>
      </c>
      <c r="Q56" s="40" t="s">
        <v>84</v>
      </c>
      <c r="R56" s="37" t="s">
        <v>84</v>
      </c>
      <c r="S56" s="40" t="s">
        <v>84</v>
      </c>
      <c r="T56" s="37" t="s">
        <v>84</v>
      </c>
      <c r="U56" s="40" t="s">
        <v>84</v>
      </c>
      <c r="V56" s="37" t="s">
        <v>84</v>
      </c>
      <c r="W56" s="40" t="s">
        <v>84</v>
      </c>
      <c r="X56" s="37" t="s">
        <v>84</v>
      </c>
      <c r="Y56" s="40" t="s">
        <v>84</v>
      </c>
      <c r="Z56" s="37" t="s">
        <v>84</v>
      </c>
      <c r="AA56" s="40" t="s">
        <v>84</v>
      </c>
      <c r="AB56" s="37" t="s">
        <v>84</v>
      </c>
      <c r="AC56" s="40" t="s">
        <v>84</v>
      </c>
      <c r="AD56" s="37" t="s">
        <v>84</v>
      </c>
      <c r="AE56" s="40" t="s">
        <v>84</v>
      </c>
      <c r="AF56" s="37" t="s">
        <v>84</v>
      </c>
      <c r="AG56" s="40" t="s">
        <v>84</v>
      </c>
      <c r="AH56" s="37" t="s">
        <v>84</v>
      </c>
      <c r="AI56" s="40" t="s">
        <v>84</v>
      </c>
      <c r="AJ56" s="37" t="s">
        <v>84</v>
      </c>
      <c r="AK56" s="2">
        <v>7</v>
      </c>
      <c r="AL56" s="2">
        <v>26</v>
      </c>
      <c r="AM56" s="2">
        <v>0</v>
      </c>
      <c r="AN56" s="2">
        <v>0</v>
      </c>
      <c r="AO56" s="2">
        <v>0</v>
      </c>
      <c r="AP56" s="2">
        <v>0</v>
      </c>
      <c r="AQ56" s="2">
        <v>0</v>
      </c>
      <c r="AR56" s="2">
        <v>0</v>
      </c>
      <c r="AS56" s="2">
        <v>0</v>
      </c>
      <c r="AT56" s="2">
        <v>0</v>
      </c>
      <c r="AU56" s="2">
        <v>0</v>
      </c>
      <c r="AV56" s="2">
        <v>0</v>
      </c>
      <c r="AW56" s="2">
        <v>0</v>
      </c>
      <c r="AX56" s="2">
        <v>0</v>
      </c>
      <c r="AY56" s="2">
        <v>0</v>
      </c>
      <c r="AZ56" s="2">
        <v>0</v>
      </c>
      <c r="BA56" s="2">
        <v>19</v>
      </c>
      <c r="BB56" s="2">
        <v>0</v>
      </c>
      <c r="BC56" s="2">
        <v>19</v>
      </c>
      <c r="BD56" s="2">
        <v>19</v>
      </c>
      <c r="BE56" s="2">
        <v>19</v>
      </c>
      <c r="BF56" s="2">
        <v>19</v>
      </c>
      <c r="BG56" s="2">
        <v>19</v>
      </c>
      <c r="BH56" s="2">
        <v>19</v>
      </c>
      <c r="BI56" s="2">
        <v>19</v>
      </c>
      <c r="BJ56" s="2">
        <v>19</v>
      </c>
      <c r="BK56" s="2">
        <v>19</v>
      </c>
      <c r="BL56" s="2">
        <v>19</v>
      </c>
      <c r="BM56" s="2">
        <v>19</v>
      </c>
      <c r="BN56" s="2">
        <v>19</v>
      </c>
      <c r="BO56" s="2">
        <v>0</v>
      </c>
    </row>
    <row r="57" spans="1:67" ht="50.1" customHeight="1" x14ac:dyDescent="0.25">
      <c r="A57" s="23" t="s">
        <v>193</v>
      </c>
      <c r="B57" s="26" t="s">
        <v>55</v>
      </c>
      <c r="C57" s="24">
        <v>30</v>
      </c>
      <c r="D57" s="25" t="s">
        <v>194</v>
      </c>
      <c r="E57" s="26">
        <v>27.5</v>
      </c>
      <c r="F57" s="19" t="s">
        <v>188</v>
      </c>
      <c r="G57" s="11" t="s">
        <v>189</v>
      </c>
      <c r="H57" s="12" t="s">
        <v>190</v>
      </c>
      <c r="I57" s="13" t="s">
        <v>195</v>
      </c>
      <c r="J57" s="14" t="s">
        <v>192</v>
      </c>
      <c r="K57" s="15" t="s">
        <v>84</v>
      </c>
      <c r="L57" s="12" t="s">
        <v>84</v>
      </c>
      <c r="M57" s="15" t="s">
        <v>84</v>
      </c>
      <c r="N57" s="12" t="s">
        <v>84</v>
      </c>
      <c r="O57" s="15" t="s">
        <v>84</v>
      </c>
      <c r="P57" s="12" t="s">
        <v>84</v>
      </c>
      <c r="Q57" s="15" t="s">
        <v>84</v>
      </c>
      <c r="R57" s="12" t="s">
        <v>84</v>
      </c>
      <c r="S57" s="15" t="s">
        <v>84</v>
      </c>
      <c r="T57" s="12" t="s">
        <v>84</v>
      </c>
      <c r="U57" s="15" t="s">
        <v>84</v>
      </c>
      <c r="V57" s="12" t="s">
        <v>84</v>
      </c>
      <c r="W57" s="15" t="s">
        <v>84</v>
      </c>
      <c r="X57" s="12" t="s">
        <v>84</v>
      </c>
      <c r="Y57" s="15" t="s">
        <v>84</v>
      </c>
      <c r="Z57" s="12" t="s">
        <v>84</v>
      </c>
      <c r="AA57" s="15" t="s">
        <v>84</v>
      </c>
      <c r="AB57" s="12" t="s">
        <v>84</v>
      </c>
      <c r="AC57" s="15" t="s">
        <v>84</v>
      </c>
      <c r="AD57" s="12" t="s">
        <v>84</v>
      </c>
      <c r="AE57" s="15" t="s">
        <v>84</v>
      </c>
      <c r="AF57" s="12" t="s">
        <v>84</v>
      </c>
      <c r="AG57" s="15" t="s">
        <v>84</v>
      </c>
      <c r="AH57" s="12" t="s">
        <v>84</v>
      </c>
      <c r="AI57" s="15" t="s">
        <v>84</v>
      </c>
      <c r="AJ57" s="12" t="s">
        <v>84</v>
      </c>
      <c r="AK57" s="2">
        <v>7</v>
      </c>
      <c r="AL57" s="2">
        <v>26</v>
      </c>
      <c r="AM57" s="2">
        <v>0</v>
      </c>
      <c r="AN57" s="2">
        <v>0</v>
      </c>
      <c r="AO57" s="2">
        <v>0</v>
      </c>
      <c r="AP57" s="2">
        <v>0</v>
      </c>
      <c r="AQ57" s="2">
        <v>0</v>
      </c>
      <c r="AR57" s="2">
        <v>0</v>
      </c>
      <c r="AS57" s="2">
        <v>0</v>
      </c>
      <c r="AT57" s="2">
        <v>0</v>
      </c>
      <c r="AU57" s="2">
        <v>0</v>
      </c>
      <c r="AV57" s="2">
        <v>0</v>
      </c>
      <c r="AW57" s="2">
        <v>0</v>
      </c>
      <c r="AX57" s="2">
        <v>0</v>
      </c>
      <c r="AY57" s="2">
        <v>0</v>
      </c>
      <c r="AZ57" s="2">
        <v>0</v>
      </c>
      <c r="BA57" s="2">
        <v>19</v>
      </c>
      <c r="BB57" s="2">
        <v>0</v>
      </c>
      <c r="BC57" s="2">
        <v>19</v>
      </c>
      <c r="BD57" s="2">
        <v>19</v>
      </c>
      <c r="BE57" s="2">
        <v>19</v>
      </c>
      <c r="BF57" s="2">
        <v>19</v>
      </c>
      <c r="BG57" s="2">
        <v>19</v>
      </c>
      <c r="BH57" s="2">
        <v>19</v>
      </c>
      <c r="BI57" s="2">
        <v>19</v>
      </c>
      <c r="BJ57" s="2">
        <v>19</v>
      </c>
      <c r="BK57" s="2">
        <v>19</v>
      </c>
      <c r="BL57" s="2">
        <v>19</v>
      </c>
      <c r="BM57" s="2">
        <v>19</v>
      </c>
      <c r="BN57" s="2">
        <v>19</v>
      </c>
      <c r="BO57" s="2">
        <v>0</v>
      </c>
    </row>
    <row r="58" spans="1:67" ht="50.1" customHeight="1" x14ac:dyDescent="0.25">
      <c r="A58" s="23" t="s">
        <v>196</v>
      </c>
      <c r="B58" s="26" t="s">
        <v>55</v>
      </c>
      <c r="C58" s="24">
        <v>20</v>
      </c>
      <c r="D58" s="25" t="s">
        <v>197</v>
      </c>
      <c r="E58" s="26">
        <v>33</v>
      </c>
      <c r="F58" s="19" t="s">
        <v>198</v>
      </c>
      <c r="G58" s="11" t="str">
        <f>IF(VALUE(TRIM(LEFT(D58,AK58-1)))&gt;0,"+"&amp; TRIM(LEFT(D58,AK58-1))&amp;"*",IF(VALUE(TRIM(LEFT(D58,AK58-1)))&lt;0, TRIM(LEFT(D58,AK58-1))&amp;"*",""))</f>
        <v>-1.00*</v>
      </c>
      <c r="H58" s="12" t="str">
        <f>IF(AK58=0,"",IF(AL58=0,TRIM(MID($D58,AK58+1,LEN($D58)-AK58)),IF(BA58&lt;&gt;0,TRIM(MID($D58,AK58+1,BA58-AK58-1)),TRIM(MID($D58,AK58+1,BA58-AK58-1)))))</f>
        <v>GYM_KUM.1</v>
      </c>
      <c r="I58" s="13" t="str">
        <f>IF(IF(AL58=0,"",TRIM(MID($D58,BA58+1,AL58-BA58-1)))="","",IF(VALUE(TRIM(MID($D58,BA58+1,AL58-BA58-1)))&gt;0,"+"&amp;TRIM(MID($D58,BA58+1,AL58-BA58-1))&amp;"*",TRIM(MID($D58,BA58+1,AL58-BA58-1))&amp;"*"))</f>
        <v>+0.89*</v>
      </c>
      <c r="J58" s="14" t="str">
        <f>IF(AL58=0,"",IF(AM58=0,TRIM(MID($D58,AL58+1,LEN($D58)-AL58)),IF(BB58&lt;&gt;0,TRIM(MID($D58,AL58+1,BB58-AL58-1)),TRIM(MID($D58,AL58+1,BB58-AL58-1)))))</f>
        <v>HOR_KBY_ISL2.1</v>
      </c>
      <c r="K58" s="15" t="str">
        <f>IF(IF(AM58=0,"",TRIM(MID($D58,BB58+1,AM58-BB58-1)))="","",IF(VALUE(TRIM(MID($D58,BB58+1,AM58-BB58-1)))&gt;0,"+"&amp;TRIM(MID($D58,BB58+1,AM58-BB58-1))&amp;"*",TRIM(MID($D58,BB58+1,AM58-BB58-1))&amp;"*"))</f>
        <v/>
      </c>
      <c r="L58" s="12" t="str">
        <f>IF(AM58=0,"",IF(AN58=0,TRIM(MID($D58,AM58+1,LEN($D58)-AM58)),IF(BC58&lt;&gt;0,TRIM(MID($D58,AM58+1,BC58-AM58-1)),TRIM(MID($D58,AM58+1,BC58-AM58-1)))))</f>
        <v/>
      </c>
      <c r="M58" s="15" t="str">
        <f>IF(IF(AN58=0,"",TRIM(MID($D58,BC58+1,AN58-BC58-1)))="","",IF(VALUE(TRIM(MID($D58,BC58+1,AN58-BC58-1)))&gt;0,"+"&amp;TRIM(MID($D58,BC58+1,AN58-BC58-1))&amp;"*",TRIM(MID($D58,BC58+1,AN58-BC58-1))&amp;"*"))</f>
        <v/>
      </c>
      <c r="N58" s="12" t="str">
        <f>IF(AN58=0,"",IF(AO58=0,TRIM(MID($D58,AN58+1,LEN($D58)-AN58)),IF(BD58&lt;&gt;0,TRIM(MID($D58,AN58+1,BD58-AN58-1)),TRIM(MID($D58,AN58+1,BD58-AN58-1)))))</f>
        <v/>
      </c>
      <c r="O58" s="15" t="str">
        <f>IF(IF(AO58=0,"",TRIM(MID($D58,BD58+1,AO58-BD58-1)))="","",IF(VALUE(TRIM(MID($D58,BD58+1,AO58-BD58-1)))&gt;0,"+"&amp;TRIM(MID($D58,BD58+1,AO58-BD58-1))&amp;"*",TRIM(MID($D58,BD58+1,AO58-BD58-1))&amp;"*"))</f>
        <v/>
      </c>
      <c r="P58" s="12" t="str">
        <f>IF(AO58=0,"",IF(AP58=0,TRIM(MID($D58,AO58+1,LEN($D58)-AO58)),IF(BE58&lt;&gt;0,TRIM(MID($D58,AO58+1,BE58-AO58-1)),TRIM(MID($D58,AO58+1,BE58-AO58-1)))))</f>
        <v/>
      </c>
      <c r="Q58" s="15" t="str">
        <f>IF(IF(AP58=0,"",TRIM(MID($D58,BE58+1,AP58-BE58-1)))="","",IF(VALUE(TRIM(MID($D58,BE58+1,AP58-BE58-1)))&gt;0,"+"&amp;TRIM(MID($D58,BE58+1,AP58-BE58-1))&amp;"*",TRIM(MID($D58,BE58+1,AP58-BE58-1))&amp;"*"))</f>
        <v/>
      </c>
      <c r="R58" s="12" t="str">
        <f>IF(AP58=0,"",IF(AQ58=0,TRIM(MID($D58,AP58+1,LEN($D58)-AP58)),IF(BF58&lt;&gt;0,TRIM(MID($D58,AP58+1,BF58-AP58-1)),TRIM(MID($D58,AP58+1,BF58-AP58-1)))))</f>
        <v/>
      </c>
      <c r="S58" s="15" t="str">
        <f>IF(IF(AQ58=0,"",TRIM(MID($D58,BF58+1,AQ58-BF58-1)))="","",IF(VALUE(TRIM(MID($D58,BF58+1,AQ58-BF58-1)))&gt;0,"+"&amp;TRIM(MID($D58,BF58+1,AQ58-BF58-1))&amp;"*",TRIM(MID($D58,BF58+1,AQ58-BF58-1))&amp;"*"))</f>
        <v/>
      </c>
      <c r="T58" s="12" t="str">
        <f>IF(AQ58=0,"",IF(AR58=0,TRIM(MID($D58,AQ58+1,LEN($D58)-AQ58)),IF(BG58&lt;&gt;0,TRIM(MID($D58,AQ58+1,BG58-AQ58-1)),TRIM(MID($D58,AQ58+1,BG58-AQ58-1)))))</f>
        <v/>
      </c>
      <c r="U58" s="15" t="str">
        <f>IF(IF(AR58=0,"",TRIM(MID($D58,BG58+1,AR58-BG58-1)))="","",IF(VALUE(TRIM(MID($D58,BG58+1,AR58-BG58-1)))&gt;0,"+"&amp;TRIM(MID($D58,BG58+1,AR58-BG58-1))&amp;"*",TRIM(MID($D58,BG58+1,AR58-BG58-1))&amp;"*"))</f>
        <v/>
      </c>
      <c r="V58" s="12" t="str">
        <f>IF(AR58=0,"",IF(AS58=0,TRIM(MID($D58,AR58+1,LEN($D58)-AR58)),IF(BH58&lt;&gt;0,TRIM(MID($D58,AR58+1,BH58-AR58-1)),TRIM(MID($D58,AR58+1,BH58-AR58-1)))))</f>
        <v/>
      </c>
      <c r="W58" s="15" t="str">
        <f>IF(IF(AS58=0,"",TRIM(MID($D58,BH58+1,AS58-BH58-1)))="","",IF(VALUE(TRIM(MID($D58,BH58+1,AS58-BH58-1)))&gt;0,"+"&amp;TRIM(MID($D58,BH58+1,AS58-BH58-1))&amp;"*",TRIM(MID($D58,BH58+1,AS58-BH58-1))&amp;"*"))</f>
        <v/>
      </c>
      <c r="X58" s="12" t="str">
        <f>IF(AS58=0,"",IF(AT58=0,TRIM(MID($D58,AS58+1,LEN($D58)-AS58)),IF(BI58&lt;&gt;0,TRIM(MID($D58,AS58+1,BI58-AS58-1)),TRIM(MID($D58,AS58+1,BI58-AS58-1)))))</f>
        <v/>
      </c>
      <c r="Y58" s="15" t="str">
        <f>IF(IF(AT58=0,"",TRIM(MID($D58,BI58+1,AT58-BI58-1)))="","",IF(VALUE(TRIM(MID($D58,BI58+1,AT58-BI58-1)))&gt;0,"+"&amp;TRIM(MID($D58,BI58+1,AT58-BI58-1))&amp;"*",TRIM(MID($D58,BI58+1,AT58-BI58-1))&amp;"*"))</f>
        <v/>
      </c>
      <c r="Z58" s="12" t="str">
        <f>IF(AT58=0,"",IF(AU58=0,TRIM(MID($D58,AT58+1,LEN($D58)-AT58)),IF(BJ58&lt;&gt;0,TRIM(MID($D58,AT58+1,BJ58-AT58-1)),TRIM(MID($D58,AT58+1,BJ58-AT58-1)))))</f>
        <v/>
      </c>
      <c r="AA58" s="15" t="str">
        <f>IF(IF(AU58=0,"",TRIM(MID($D58,BJ58+1,AU58-BJ58-1)))="","",IF(VALUE(TRIM(MID($D58,BJ58+1,AU58-BJ58-1)))&gt;0,"+"&amp;TRIM(MID($D58,BJ58+1,AU58-BJ58-1))&amp;"*",TRIM(MID($D58,BJ58+1,AU58-BJ58-1))&amp;"*"))</f>
        <v/>
      </c>
      <c r="AB58" s="12" t="str">
        <f>IF(AU58=0,"",IF(AV58=0,TRIM(MID($D58,AU58+1,LEN($D58)-AU58)),IF(BK58&lt;&gt;0,TRIM(MID($D58,AU58+1,BK58-AU58-1)),TRIM(MID($D58,AU58+1,BK58-AU58-1)))))</f>
        <v/>
      </c>
      <c r="AC58" s="15" t="str">
        <f>IF(IF(AV58=0,"",TRIM(MID($D58,BK58+1,AV58-BK58-1)))="","",IF(VALUE(TRIM(MID($D58,BK58+1,AV58-BK58-1)))&gt;0,"+"&amp;TRIM(MID($D58,BK58+1,AV58-BK58-1))&amp;"*",TRIM(MID($D58,BK58+1,AV58-BK58-1))&amp;"*"))</f>
        <v/>
      </c>
      <c r="AD58" s="12" t="str">
        <f>IF(AV58=0,"",IF(AW58=0,TRIM(MID($D58,AV58+1,LEN($D58)-AV58)),IF(BL58&lt;&gt;0,TRIM(MID($D58,AV58+1,BL58-AV58-1)),TRIM(MID($D58,AV58+1,BL58-AV58-1)))))</f>
        <v/>
      </c>
      <c r="AE58" s="15" t="str">
        <f>IF(IF(AW58=0,"",TRIM(MID($D58,BL58+1,AW58-BL58-1)))="","",IF(VALUE(TRIM(MID($D58,BL58+1,AW58-BL58-1)))&gt;0,"+"&amp;TRIM(MID($D58,BL58+1,AW58-BL58-1))&amp;"*",TRIM(MID($D58,BL58+1,AW58-BL58-1))&amp;"*"))</f>
        <v/>
      </c>
      <c r="AF58" s="12" t="str">
        <f>IF(AW58=0,"",IF(AX58=0,TRIM(MID($D58,AW58+1,LEN($D58)-AW58)),IF(BM58&lt;&gt;0,TRIM(MID($D58,AW58+1,BM58-AW58-1)),TRIM(MID($D58,AW58+1,BM58-AW58-1)))))</f>
        <v/>
      </c>
      <c r="AG58" s="15" t="str">
        <f>IF(IF(AX58=0,"",TRIM(MID($D58,BM58+1,AX58-BM58-1)))="","",IF(VALUE(TRIM(MID($D58,BM58+1,AX58-BM58-1)))&gt;0,"+"&amp;TRIM(MID($D58,BM58+1,AX58-BM58-1))&amp;"*",TRIM(MID($D58,BM58+1,AX58-BM58-1))&amp;"*"))</f>
        <v/>
      </c>
      <c r="AH58" s="12" t="str">
        <f>IF(AX58=0,"",IF(AZ58=0,TRIM(MID($D58,AX58+1,LEN($D58)-AX58)),IF(BO58&lt;&gt;0,TRIM(MID($D58,AX58+1,BO58-AX58-1)),TRIM(MID($D58,AX58+1,BO58-AX58-1)))))</f>
        <v/>
      </c>
      <c r="AI58" s="15" t="str">
        <f>IF(IF(AY58=0,"",TRIM(MID($D58,BN58+1,AY58-BN58-1)))="","",IF(VALUE(TRIM(MID($D58,BN58+1,AY58-BN58-1)))&gt;0,"+"&amp;TRIM(MID($D58,BN58+1,AY58-BN58-1))&amp;"*",TRIM(MID($D58,BN58+1,AY58-BN58-1))&amp;"*"))</f>
        <v/>
      </c>
      <c r="AJ58" s="12" t="str">
        <f>IF(AY58=0,"",IF(BA58=0,TRIM(MID($D58,AY58+1,LEN($D58)-AY58)),IF(BP58&lt;&gt;0,TRIM(MID($D58,AY58+1,BP58-AY58-1)),TRIM(MID($D58,AY58+1,BP58-AY58-1)))))</f>
        <v/>
      </c>
      <c r="AK58" s="2">
        <f>FIND("*",$D58,1)</f>
        <v>7</v>
      </c>
      <c r="AL58" s="2">
        <f>IF(ISERR(FIND("*",$D58,AK58+1)),0,FIND("*",$D58,AK58+1))</f>
        <v>26</v>
      </c>
      <c r="AM58" s="2">
        <f t="shared" ref="AM58:AY58" si="68">IF(AL58=0,0,IF(ISERR(FIND("*",$D58,AL58+1)),0,FIND("*",$D58,AL58+1)))</f>
        <v>0</v>
      </c>
      <c r="AN58" s="2">
        <f t="shared" si="68"/>
        <v>0</v>
      </c>
      <c r="AO58" s="2">
        <f t="shared" si="68"/>
        <v>0</v>
      </c>
      <c r="AP58" s="2">
        <f t="shared" si="68"/>
        <v>0</v>
      </c>
      <c r="AQ58" s="2">
        <f t="shared" si="68"/>
        <v>0</v>
      </c>
      <c r="AR58" s="2">
        <f t="shared" si="68"/>
        <v>0</v>
      </c>
      <c r="AS58" s="2">
        <f t="shared" si="68"/>
        <v>0</v>
      </c>
      <c r="AT58" s="2">
        <f t="shared" si="68"/>
        <v>0</v>
      </c>
      <c r="AU58" s="2">
        <f t="shared" si="68"/>
        <v>0</v>
      </c>
      <c r="AV58" s="2">
        <f t="shared" si="68"/>
        <v>0</v>
      </c>
      <c r="AW58" s="2">
        <f t="shared" si="68"/>
        <v>0</v>
      </c>
      <c r="AX58" s="2">
        <f t="shared" si="68"/>
        <v>0</v>
      </c>
      <c r="AY58" s="2">
        <f t="shared" si="68"/>
        <v>0</v>
      </c>
      <c r="AZ58" s="2">
        <v>0</v>
      </c>
      <c r="BA58" s="2">
        <f t="shared" ref="BA58:BN58" si="69">IF(ISERR(FIND("+",$D58,AK58+1)),0,FIND("+",$D58,AK58+1))</f>
        <v>19</v>
      </c>
      <c r="BB58" s="2">
        <f t="shared" si="69"/>
        <v>0</v>
      </c>
      <c r="BC58" s="2">
        <f t="shared" si="69"/>
        <v>19</v>
      </c>
      <c r="BD58" s="2">
        <f t="shared" si="69"/>
        <v>19</v>
      </c>
      <c r="BE58" s="2">
        <f t="shared" si="69"/>
        <v>19</v>
      </c>
      <c r="BF58" s="2">
        <f t="shared" si="69"/>
        <v>19</v>
      </c>
      <c r="BG58" s="2">
        <f t="shared" si="69"/>
        <v>19</v>
      </c>
      <c r="BH58" s="2">
        <f t="shared" si="69"/>
        <v>19</v>
      </c>
      <c r="BI58" s="2">
        <f t="shared" si="69"/>
        <v>19</v>
      </c>
      <c r="BJ58" s="2">
        <f t="shared" si="69"/>
        <v>19</v>
      </c>
      <c r="BK58" s="2">
        <f t="shared" si="69"/>
        <v>19</v>
      </c>
      <c r="BL58" s="2">
        <f t="shared" si="69"/>
        <v>19</v>
      </c>
      <c r="BM58" s="2">
        <f t="shared" si="69"/>
        <v>19</v>
      </c>
      <c r="BN58" s="2">
        <f t="shared" si="69"/>
        <v>19</v>
      </c>
      <c r="BO58" s="2">
        <v>0</v>
      </c>
    </row>
    <row r="59" spans="1:67" ht="50.1" customHeight="1" x14ac:dyDescent="0.25">
      <c r="A59" s="23" t="s">
        <v>199</v>
      </c>
      <c r="B59" s="26" t="s">
        <v>55</v>
      </c>
      <c r="C59" s="24">
        <v>25</v>
      </c>
      <c r="D59" s="25" t="s">
        <v>200</v>
      </c>
      <c r="E59" s="26">
        <v>30.9</v>
      </c>
      <c r="F59" s="19" t="s">
        <v>201</v>
      </c>
      <c r="G59" s="11" t="s">
        <v>189</v>
      </c>
      <c r="H59" s="12" t="s">
        <v>190</v>
      </c>
      <c r="I59" s="13" t="s">
        <v>195</v>
      </c>
      <c r="J59" s="14" t="s">
        <v>202</v>
      </c>
      <c r="K59" s="15" t="s">
        <v>84</v>
      </c>
      <c r="L59" s="12" t="s">
        <v>84</v>
      </c>
      <c r="M59" s="15" t="s">
        <v>84</v>
      </c>
      <c r="N59" s="12" t="s">
        <v>84</v>
      </c>
      <c r="O59" s="15" t="s">
        <v>84</v>
      </c>
      <c r="P59" s="12" t="s">
        <v>84</v>
      </c>
      <c r="Q59" s="15" t="s">
        <v>84</v>
      </c>
      <c r="R59" s="12" t="s">
        <v>84</v>
      </c>
      <c r="S59" s="15" t="s">
        <v>84</v>
      </c>
      <c r="T59" s="12" t="s">
        <v>84</v>
      </c>
      <c r="U59" s="15" t="s">
        <v>84</v>
      </c>
      <c r="V59" s="12" t="s">
        <v>84</v>
      </c>
      <c r="W59" s="15" t="s">
        <v>84</v>
      </c>
      <c r="X59" s="12" t="s">
        <v>84</v>
      </c>
      <c r="Y59" s="15" t="s">
        <v>84</v>
      </c>
      <c r="Z59" s="12" t="s">
        <v>84</v>
      </c>
      <c r="AA59" s="15" t="s">
        <v>84</v>
      </c>
      <c r="AB59" s="12" t="s">
        <v>84</v>
      </c>
      <c r="AC59" s="15" t="s">
        <v>84</v>
      </c>
      <c r="AD59" s="12" t="s">
        <v>84</v>
      </c>
      <c r="AE59" s="15" t="s">
        <v>84</v>
      </c>
      <c r="AF59" s="12" t="s">
        <v>84</v>
      </c>
      <c r="AG59" s="15" t="s">
        <v>84</v>
      </c>
      <c r="AH59" s="12" t="s">
        <v>84</v>
      </c>
      <c r="AI59" s="15" t="s">
        <v>84</v>
      </c>
      <c r="AJ59" s="12" t="s">
        <v>84</v>
      </c>
      <c r="AK59" s="2">
        <v>7</v>
      </c>
      <c r="AL59" s="2">
        <v>26</v>
      </c>
      <c r="AM59" s="2">
        <v>0</v>
      </c>
      <c r="AN59" s="2">
        <v>0</v>
      </c>
      <c r="AO59" s="2">
        <v>0</v>
      </c>
      <c r="AP59" s="2">
        <v>0</v>
      </c>
      <c r="AQ59" s="2">
        <v>0</v>
      </c>
      <c r="AR59" s="2">
        <v>0</v>
      </c>
      <c r="AS59" s="2">
        <v>0</v>
      </c>
      <c r="AT59" s="2">
        <v>0</v>
      </c>
      <c r="AU59" s="2">
        <v>0</v>
      </c>
      <c r="AV59" s="2">
        <v>0</v>
      </c>
      <c r="AW59" s="2">
        <v>0</v>
      </c>
      <c r="AX59" s="2">
        <v>0</v>
      </c>
      <c r="AY59" s="2">
        <v>0</v>
      </c>
      <c r="AZ59" s="2">
        <v>0</v>
      </c>
      <c r="BA59" s="2">
        <v>19</v>
      </c>
      <c r="BB59" s="2">
        <v>0</v>
      </c>
      <c r="BC59" s="2">
        <v>19</v>
      </c>
      <c r="BD59" s="2">
        <v>19</v>
      </c>
      <c r="BE59" s="2">
        <v>19</v>
      </c>
      <c r="BF59" s="2">
        <v>19</v>
      </c>
      <c r="BG59" s="2">
        <v>19</v>
      </c>
      <c r="BH59" s="2">
        <v>19</v>
      </c>
      <c r="BI59" s="2">
        <v>19</v>
      </c>
      <c r="BJ59" s="2">
        <v>19</v>
      </c>
      <c r="BK59" s="2">
        <v>19</v>
      </c>
      <c r="BL59" s="2">
        <v>19</v>
      </c>
      <c r="BM59" s="2">
        <v>19</v>
      </c>
      <c r="BN59" s="2">
        <v>19</v>
      </c>
      <c r="BO59" s="2">
        <v>0</v>
      </c>
    </row>
    <row r="60" spans="1:67" ht="50.1" customHeight="1" x14ac:dyDescent="0.25">
      <c r="A60" s="23" t="s">
        <v>203</v>
      </c>
      <c r="B60" s="26" t="s">
        <v>55</v>
      </c>
      <c r="C60" s="24">
        <v>30</v>
      </c>
      <c r="D60" s="25" t="s">
        <v>204</v>
      </c>
      <c r="E60" s="26">
        <v>27.5</v>
      </c>
      <c r="F60" s="19" t="s">
        <v>201</v>
      </c>
      <c r="G60" s="11" t="s">
        <v>189</v>
      </c>
      <c r="H60" s="12" t="s">
        <v>190</v>
      </c>
      <c r="I60" s="13" t="s">
        <v>205</v>
      </c>
      <c r="J60" s="14" t="s">
        <v>202</v>
      </c>
      <c r="K60" s="15" t="s">
        <v>84</v>
      </c>
      <c r="L60" s="12" t="s">
        <v>84</v>
      </c>
      <c r="M60" s="15" t="s">
        <v>84</v>
      </c>
      <c r="N60" s="12" t="s">
        <v>84</v>
      </c>
      <c r="O60" s="15" t="s">
        <v>84</v>
      </c>
      <c r="P60" s="12" t="s">
        <v>84</v>
      </c>
      <c r="Q60" s="15" t="s">
        <v>84</v>
      </c>
      <c r="R60" s="12" t="s">
        <v>84</v>
      </c>
      <c r="S60" s="15" t="s">
        <v>84</v>
      </c>
      <c r="T60" s="12" t="s">
        <v>84</v>
      </c>
      <c r="U60" s="15" t="s">
        <v>84</v>
      </c>
      <c r="V60" s="12" t="s">
        <v>84</v>
      </c>
      <c r="W60" s="15" t="s">
        <v>84</v>
      </c>
      <c r="X60" s="12" t="s">
        <v>84</v>
      </c>
      <c r="Y60" s="15" t="s">
        <v>84</v>
      </c>
      <c r="Z60" s="12" t="s">
        <v>84</v>
      </c>
      <c r="AA60" s="15" t="s">
        <v>84</v>
      </c>
      <c r="AB60" s="12" t="s">
        <v>84</v>
      </c>
      <c r="AC60" s="15" t="s">
        <v>84</v>
      </c>
      <c r="AD60" s="12" t="s">
        <v>84</v>
      </c>
      <c r="AE60" s="15" t="s">
        <v>84</v>
      </c>
      <c r="AF60" s="12" t="s">
        <v>84</v>
      </c>
      <c r="AG60" s="15" t="s">
        <v>84</v>
      </c>
      <c r="AH60" s="12" t="s">
        <v>84</v>
      </c>
      <c r="AI60" s="15" t="s">
        <v>84</v>
      </c>
      <c r="AJ60" s="12" t="s">
        <v>84</v>
      </c>
      <c r="AK60" s="2">
        <v>7</v>
      </c>
      <c r="AL60" s="2">
        <v>25</v>
      </c>
      <c r="AM60" s="2">
        <v>0</v>
      </c>
      <c r="AN60" s="2">
        <v>0</v>
      </c>
      <c r="AO60" s="2">
        <v>0</v>
      </c>
      <c r="AP60" s="2">
        <v>0</v>
      </c>
      <c r="AQ60" s="2">
        <v>0</v>
      </c>
      <c r="AR60" s="2">
        <v>0</v>
      </c>
      <c r="AS60" s="2">
        <v>0</v>
      </c>
      <c r="AT60" s="2">
        <v>0</v>
      </c>
      <c r="AU60" s="2">
        <v>0</v>
      </c>
      <c r="AV60" s="2">
        <v>0</v>
      </c>
      <c r="AW60" s="2">
        <v>0</v>
      </c>
      <c r="AX60" s="2">
        <v>0</v>
      </c>
      <c r="AY60" s="2">
        <v>0</v>
      </c>
      <c r="AZ60" s="2">
        <v>0</v>
      </c>
      <c r="BA60" s="2">
        <v>19</v>
      </c>
      <c r="BB60" s="2">
        <v>0</v>
      </c>
      <c r="BC60" s="2">
        <v>19</v>
      </c>
      <c r="BD60" s="2">
        <v>19</v>
      </c>
      <c r="BE60" s="2">
        <v>19</v>
      </c>
      <c r="BF60" s="2">
        <v>19</v>
      </c>
      <c r="BG60" s="2">
        <v>19</v>
      </c>
      <c r="BH60" s="2">
        <v>19</v>
      </c>
      <c r="BI60" s="2">
        <v>19</v>
      </c>
      <c r="BJ60" s="2">
        <v>19</v>
      </c>
      <c r="BK60" s="2">
        <v>19</v>
      </c>
      <c r="BL60" s="2">
        <v>19</v>
      </c>
      <c r="BM60" s="2">
        <v>19</v>
      </c>
      <c r="BN60" s="2">
        <v>19</v>
      </c>
      <c r="BO60" s="2">
        <v>0</v>
      </c>
    </row>
    <row r="61" spans="1:67" ht="50.1" customHeight="1" x14ac:dyDescent="0.25">
      <c r="A61" s="23" t="s">
        <v>206</v>
      </c>
      <c r="B61" s="26" t="s">
        <v>55</v>
      </c>
      <c r="C61" s="24">
        <v>20</v>
      </c>
      <c r="D61" s="25" t="s">
        <v>207</v>
      </c>
      <c r="E61" s="26">
        <v>33</v>
      </c>
      <c r="F61" s="19" t="s">
        <v>208</v>
      </c>
      <c r="G61" s="11" t="str">
        <f>IF(VALUE(TRIM(LEFT(D61,AK61-1)))&gt;0,"+"&amp; TRIM(LEFT(D61,AK61-1))&amp;"*",IF(VALUE(TRIM(LEFT(D61,AK61-1)))&lt;0, TRIM(LEFT(D61,AK61-1))&amp;"*",""))</f>
        <v>-1*</v>
      </c>
      <c r="H61" s="12" t="str">
        <f>IF(AK61=0,"",IF(AL61=0,TRIM(MID($D61,AK61+1,LEN($D61)-AK61)),IF(BA61&lt;&gt;0,TRIM(MID($D61,AK61+1,BA61-AK61-1)),TRIM(MID($D61,AK61+1,BA61-AK61-1)))))</f>
        <v>GYM_KUM.1</v>
      </c>
      <c r="I61" s="13" t="str">
        <f>IF(IF(AL61=0,"",TRIM(MID($D61,BA61+1,AL61-BA61-1)))="","",IF(VALUE(TRIM(MID($D61,BA61+1,AL61-BA61-1)))&gt;0,"+"&amp;TRIM(MID($D61,BA61+1,AL61-BA61-1))&amp;"*",TRIM(MID($D61,BA61+1,AL61-BA61-1))&amp;"*"))</f>
        <v>+0.89*</v>
      </c>
      <c r="J61" s="14" t="str">
        <f>IF(AL61=0,"",IF(AM61=0,TRIM(MID($D61,AL61+1,LEN($D61)-AL61)),IF(BB61&lt;&gt;0,TRIM(MID($D61,AL61+1,BB61-AL61-1)),TRIM(MID($D61,AL61+1,BB61-AL61-1)))))</f>
        <v>HOR_KBY_ISL1.1</v>
      </c>
      <c r="K61" s="15" t="str">
        <f>IF(IF(AM61=0,"",TRIM(MID($D61,BB61+1,AM61-BB61-1)))="","",IF(VALUE(TRIM(MID($D61,BB61+1,AM61-BB61-1)))&gt;0,"+"&amp;TRIM(MID($D61,BB61+1,AM61-BB61-1))&amp;"*",TRIM(MID($D61,BB61+1,AM61-BB61-1))&amp;"*"))</f>
        <v/>
      </c>
      <c r="L61" s="12" t="str">
        <f>IF(AM61=0,"",IF(AN61=0,TRIM(MID($D61,AM61+1,LEN($D61)-AM61)),IF(BC61&lt;&gt;0,TRIM(MID($D61,AM61+1,BC61-AM61-1)),TRIM(MID($D61,AM61+1,BC61-AM61-1)))))</f>
        <v/>
      </c>
      <c r="M61" s="15" t="str">
        <f>IF(IF(AN61=0,"",TRIM(MID($D61,BC61+1,AN61-BC61-1)))="","",IF(VALUE(TRIM(MID($D61,BC61+1,AN61-BC61-1)))&gt;0,"+"&amp;TRIM(MID($D61,BC61+1,AN61-BC61-1))&amp;"*",TRIM(MID($D61,BC61+1,AN61-BC61-1))&amp;"*"))</f>
        <v/>
      </c>
      <c r="N61" s="12" t="str">
        <f>IF(AN61=0,"",IF(AO61=0,TRIM(MID($D61,AN61+1,LEN($D61)-AN61)),IF(BD61&lt;&gt;0,TRIM(MID($D61,AN61+1,BD61-AN61-1)),TRIM(MID($D61,AN61+1,BD61-AN61-1)))))</f>
        <v/>
      </c>
      <c r="O61" s="15" t="str">
        <f>IF(IF(AO61=0,"",TRIM(MID($D61,BD61+1,AO61-BD61-1)))="","",IF(VALUE(TRIM(MID($D61,BD61+1,AO61-BD61-1)))&gt;0,"+"&amp;TRIM(MID($D61,BD61+1,AO61-BD61-1))&amp;"*",TRIM(MID($D61,BD61+1,AO61-BD61-1))&amp;"*"))</f>
        <v/>
      </c>
      <c r="P61" s="12" t="str">
        <f>IF(AO61=0,"",IF(AP61=0,TRIM(MID($D61,AO61+1,LEN($D61)-AO61)),IF(BE61&lt;&gt;0,TRIM(MID($D61,AO61+1,BE61-AO61-1)),TRIM(MID($D61,AO61+1,BE61-AO61-1)))))</f>
        <v/>
      </c>
      <c r="Q61" s="15" t="str">
        <f>IF(IF(AP61=0,"",TRIM(MID($D61,BE61+1,AP61-BE61-1)))="","",IF(VALUE(TRIM(MID($D61,BE61+1,AP61-BE61-1)))&gt;0,"+"&amp;TRIM(MID($D61,BE61+1,AP61-BE61-1))&amp;"*",TRIM(MID($D61,BE61+1,AP61-BE61-1))&amp;"*"))</f>
        <v/>
      </c>
      <c r="R61" s="12" t="str">
        <f>IF(AP61=0,"",IF(AQ61=0,TRIM(MID($D61,AP61+1,LEN($D61)-AP61)),IF(BF61&lt;&gt;0,TRIM(MID($D61,AP61+1,BF61-AP61-1)),TRIM(MID($D61,AP61+1,BF61-AP61-1)))))</f>
        <v/>
      </c>
      <c r="S61" s="15" t="str">
        <f>IF(IF(AQ61=0,"",TRIM(MID($D61,BF61+1,AQ61-BF61-1)))="","",IF(VALUE(TRIM(MID($D61,BF61+1,AQ61-BF61-1)))&gt;0,"+"&amp;TRIM(MID($D61,BF61+1,AQ61-BF61-1))&amp;"*",TRIM(MID($D61,BF61+1,AQ61-BF61-1))&amp;"*"))</f>
        <v/>
      </c>
      <c r="T61" s="12" t="str">
        <f>IF(AQ61=0,"",IF(AR61=0,TRIM(MID($D61,AQ61+1,LEN($D61)-AQ61)),IF(BG61&lt;&gt;0,TRIM(MID($D61,AQ61+1,BG61-AQ61-1)),TRIM(MID($D61,AQ61+1,BG61-AQ61-1)))))</f>
        <v/>
      </c>
      <c r="U61" s="15" t="str">
        <f>IF(IF(AR61=0,"",TRIM(MID($D61,BG61+1,AR61-BG61-1)))="","",IF(VALUE(TRIM(MID($D61,BG61+1,AR61-BG61-1)))&gt;0,"+"&amp;TRIM(MID($D61,BG61+1,AR61-BG61-1))&amp;"*",TRIM(MID($D61,BG61+1,AR61-BG61-1))&amp;"*"))</f>
        <v/>
      </c>
      <c r="V61" s="12" t="str">
        <f>IF(AR61=0,"",IF(AS61=0,TRIM(MID($D61,AR61+1,LEN($D61)-AR61)),IF(BH61&lt;&gt;0,TRIM(MID($D61,AR61+1,BH61-AR61-1)),TRIM(MID($D61,AR61+1,BH61-AR61-1)))))</f>
        <v/>
      </c>
      <c r="W61" s="15" t="str">
        <f>IF(IF(AS61=0,"",TRIM(MID($D61,BH61+1,AS61-BH61-1)))="","",IF(VALUE(TRIM(MID($D61,BH61+1,AS61-BH61-1)))&gt;0,"+"&amp;TRIM(MID($D61,BH61+1,AS61-BH61-1))&amp;"*",TRIM(MID($D61,BH61+1,AS61-BH61-1))&amp;"*"))</f>
        <v/>
      </c>
      <c r="X61" s="12" t="str">
        <f>IF(AS61=0,"",IF(AT61=0,TRIM(MID($D61,AS61+1,LEN($D61)-AS61)),IF(BI61&lt;&gt;0,TRIM(MID($D61,AS61+1,BI61-AS61-1)),TRIM(MID($D61,AS61+1,BI61-AS61-1)))))</f>
        <v/>
      </c>
      <c r="Y61" s="15" t="str">
        <f>IF(IF(AT61=0,"",TRIM(MID($D61,BI61+1,AT61-BI61-1)))="","",IF(VALUE(TRIM(MID($D61,BI61+1,AT61-BI61-1)))&gt;0,"+"&amp;TRIM(MID($D61,BI61+1,AT61-BI61-1))&amp;"*",TRIM(MID($D61,BI61+1,AT61-BI61-1))&amp;"*"))</f>
        <v/>
      </c>
      <c r="Z61" s="12" t="str">
        <f>IF(AT61=0,"",IF(AU61=0,TRIM(MID($D61,AT61+1,LEN($D61)-AT61)),IF(BJ61&lt;&gt;0,TRIM(MID($D61,AT61+1,BJ61-AT61-1)),TRIM(MID($D61,AT61+1,BJ61-AT61-1)))))</f>
        <v/>
      </c>
      <c r="AA61" s="15" t="str">
        <f>IF(IF(AU61=0,"",TRIM(MID($D61,BJ61+1,AU61-BJ61-1)))="","",IF(VALUE(TRIM(MID($D61,BJ61+1,AU61-BJ61-1)))&gt;0,"+"&amp;TRIM(MID($D61,BJ61+1,AU61-BJ61-1))&amp;"*",TRIM(MID($D61,BJ61+1,AU61-BJ61-1))&amp;"*"))</f>
        <v/>
      </c>
      <c r="AB61" s="12" t="str">
        <f>IF(AU61=0,"",IF(AV61=0,TRIM(MID($D61,AU61+1,LEN($D61)-AU61)),IF(BK61&lt;&gt;0,TRIM(MID($D61,AU61+1,BK61-AU61-1)),TRIM(MID($D61,AU61+1,BK61-AU61-1)))))</f>
        <v/>
      </c>
      <c r="AC61" s="15" t="str">
        <f>IF(IF(AV61=0,"",TRIM(MID($D61,BK61+1,AV61-BK61-1)))="","",IF(VALUE(TRIM(MID($D61,BK61+1,AV61-BK61-1)))&gt;0,"+"&amp;TRIM(MID($D61,BK61+1,AV61-BK61-1))&amp;"*",TRIM(MID($D61,BK61+1,AV61-BK61-1))&amp;"*"))</f>
        <v/>
      </c>
      <c r="AD61" s="12" t="str">
        <f>IF(AV61=0,"",IF(AW61=0,TRIM(MID($D61,AV61+1,LEN($D61)-AV61)),IF(BL61&lt;&gt;0,TRIM(MID($D61,AV61+1,BL61-AV61-1)),TRIM(MID($D61,AV61+1,BL61-AV61-1)))))</f>
        <v/>
      </c>
      <c r="AE61" s="15" t="str">
        <f>IF(IF(AW61=0,"",TRIM(MID($D61,BL61+1,AW61-BL61-1)))="","",IF(VALUE(TRIM(MID($D61,BL61+1,AW61-BL61-1)))&gt;0,"+"&amp;TRIM(MID($D61,BL61+1,AW61-BL61-1))&amp;"*",TRIM(MID($D61,BL61+1,AW61-BL61-1))&amp;"*"))</f>
        <v/>
      </c>
      <c r="AF61" s="12" t="str">
        <f>IF(AW61=0,"",IF(AX61=0,TRIM(MID($D61,AW61+1,LEN($D61)-AW61)),IF(BM61&lt;&gt;0,TRIM(MID($D61,AW61+1,BM61-AW61-1)),TRIM(MID($D61,AW61+1,BM61-AW61-1)))))</f>
        <v/>
      </c>
      <c r="AG61" s="15" t="str">
        <f>IF(IF(AX61=0,"",TRIM(MID($D61,BM61+1,AX61-BM61-1)))="","",IF(VALUE(TRIM(MID($D61,BM61+1,AX61-BM61-1)))&gt;0,"+"&amp;TRIM(MID($D61,BM61+1,AX61-BM61-1))&amp;"*",TRIM(MID($D61,BM61+1,AX61-BM61-1))&amp;"*"))</f>
        <v/>
      </c>
      <c r="AH61" s="12" t="str">
        <f>IF(AX61=0,"",IF(AZ61=0,TRIM(MID($D61,AX61+1,LEN($D61)-AX61)),IF(BO61&lt;&gt;0,TRIM(MID($D61,AX61+1,BO61-AX61-1)),TRIM(MID($D61,AX61+1,BO61-AX61-1)))))</f>
        <v/>
      </c>
      <c r="AI61" s="15" t="str">
        <f>IF(IF(AY61=0,"",TRIM(MID($D61,BN61+1,AY61-BN61-1)))="","",IF(VALUE(TRIM(MID($D61,BN61+1,AY61-BN61-1)))&gt;0,"+"&amp;TRIM(MID($D61,BN61+1,AY61-BN61-1))&amp;"*",TRIM(MID($D61,BN61+1,AY61-BN61-1))&amp;"*"))</f>
        <v/>
      </c>
      <c r="AJ61" s="12" t="str">
        <f>IF(AY61=0,"",IF(BA61=0,TRIM(MID($D61,AY61+1,LEN($D61)-AY61)),IF(BP61&lt;&gt;0,TRIM(MID($D61,AY61+1,BP61-AY61-1)),TRIM(MID($D61,AY61+1,BP61-AY61-1)))))</f>
        <v/>
      </c>
      <c r="AK61" s="2">
        <f>FIND("*",$D61,1)</f>
        <v>4</v>
      </c>
      <c r="AL61" s="2">
        <f>IF(ISERR(FIND("*",$D61,AK61+1)),0,FIND("*",$D61,AK61+1))</f>
        <v>23</v>
      </c>
      <c r="AM61" s="2">
        <f t="shared" ref="AM61:AY61" si="70">IF(AL61=0,0,IF(ISERR(FIND("*",$D61,AL61+1)),0,FIND("*",$D61,AL61+1)))</f>
        <v>0</v>
      </c>
      <c r="AN61" s="2">
        <f t="shared" si="70"/>
        <v>0</v>
      </c>
      <c r="AO61" s="2">
        <f t="shared" si="70"/>
        <v>0</v>
      </c>
      <c r="AP61" s="2">
        <f t="shared" si="70"/>
        <v>0</v>
      </c>
      <c r="AQ61" s="2">
        <f t="shared" si="70"/>
        <v>0</v>
      </c>
      <c r="AR61" s="2">
        <f t="shared" si="70"/>
        <v>0</v>
      </c>
      <c r="AS61" s="2">
        <f t="shared" si="70"/>
        <v>0</v>
      </c>
      <c r="AT61" s="2">
        <f t="shared" si="70"/>
        <v>0</v>
      </c>
      <c r="AU61" s="2">
        <f t="shared" si="70"/>
        <v>0</v>
      </c>
      <c r="AV61" s="2">
        <f t="shared" si="70"/>
        <v>0</v>
      </c>
      <c r="AW61" s="2">
        <f t="shared" si="70"/>
        <v>0</v>
      </c>
      <c r="AX61" s="2">
        <f t="shared" si="70"/>
        <v>0</v>
      </c>
      <c r="AY61" s="2">
        <f t="shared" si="70"/>
        <v>0</v>
      </c>
      <c r="AZ61" s="2">
        <v>0</v>
      </c>
      <c r="BA61" s="2">
        <f t="shared" ref="BA61:BN61" si="71">IF(ISERR(FIND("+",$D61,AK61+1)),0,FIND("+",$D61,AK61+1))</f>
        <v>16</v>
      </c>
      <c r="BB61" s="2">
        <f t="shared" si="71"/>
        <v>0</v>
      </c>
      <c r="BC61" s="2">
        <f t="shared" si="71"/>
        <v>16</v>
      </c>
      <c r="BD61" s="2">
        <f t="shared" si="71"/>
        <v>16</v>
      </c>
      <c r="BE61" s="2">
        <f t="shared" si="71"/>
        <v>16</v>
      </c>
      <c r="BF61" s="2">
        <f t="shared" si="71"/>
        <v>16</v>
      </c>
      <c r="BG61" s="2">
        <f t="shared" si="71"/>
        <v>16</v>
      </c>
      <c r="BH61" s="2">
        <f t="shared" si="71"/>
        <v>16</v>
      </c>
      <c r="BI61" s="2">
        <f t="shared" si="71"/>
        <v>16</v>
      </c>
      <c r="BJ61" s="2">
        <f t="shared" si="71"/>
        <v>16</v>
      </c>
      <c r="BK61" s="2">
        <f t="shared" si="71"/>
        <v>16</v>
      </c>
      <c r="BL61" s="2">
        <f t="shared" si="71"/>
        <v>16</v>
      </c>
      <c r="BM61" s="2">
        <f t="shared" si="71"/>
        <v>16</v>
      </c>
      <c r="BN61" s="2">
        <f t="shared" si="71"/>
        <v>16</v>
      </c>
      <c r="BO61" s="2">
        <v>0</v>
      </c>
    </row>
    <row r="62" spans="1:67" ht="58.5" customHeight="1" x14ac:dyDescent="0.25">
      <c r="A62" s="90" t="s">
        <v>209</v>
      </c>
      <c r="B62" s="91"/>
      <c r="C62" s="91"/>
      <c r="D62" s="91"/>
      <c r="E62" s="91"/>
      <c r="F62" s="92"/>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row>
    <row r="63" spans="1:67" ht="72" customHeight="1" x14ac:dyDescent="0.25">
      <c r="A63" s="31" t="s">
        <v>210</v>
      </c>
      <c r="B63" s="32" t="s">
        <v>174</v>
      </c>
      <c r="C63" s="33" t="s">
        <v>94</v>
      </c>
      <c r="D63" s="34" t="s">
        <v>211</v>
      </c>
      <c r="E63" s="32">
        <v>2000</v>
      </c>
      <c r="F63" s="35" t="s">
        <v>212</v>
      </c>
      <c r="G63" s="77" t="s">
        <v>97</v>
      </c>
      <c r="H63" s="37" t="s">
        <v>213</v>
      </c>
      <c r="I63" s="78" t="s">
        <v>97</v>
      </c>
      <c r="J63" s="39" t="s">
        <v>214</v>
      </c>
      <c r="K63" s="40" t="s">
        <v>97</v>
      </c>
      <c r="L63" s="37" t="s">
        <v>215</v>
      </c>
      <c r="M63" s="40" t="s">
        <v>84</v>
      </c>
      <c r="N63" s="37"/>
      <c r="O63" s="40" t="s">
        <v>84</v>
      </c>
      <c r="P63" s="37" t="s">
        <v>84</v>
      </c>
      <c r="Q63" s="40" t="s">
        <v>84</v>
      </c>
      <c r="R63" s="37" t="s">
        <v>84</v>
      </c>
      <c r="S63" s="40" t="s">
        <v>84</v>
      </c>
      <c r="T63" s="37" t="s">
        <v>84</v>
      </c>
      <c r="U63" s="40" t="s">
        <v>84</v>
      </c>
      <c r="V63" s="37" t="s">
        <v>84</v>
      </c>
      <c r="W63" s="40" t="s">
        <v>84</v>
      </c>
      <c r="X63" s="37" t="s">
        <v>84</v>
      </c>
      <c r="Y63" s="40" t="s">
        <v>84</v>
      </c>
      <c r="Z63" s="37" t="s">
        <v>84</v>
      </c>
      <c r="AA63" s="40" t="s">
        <v>84</v>
      </c>
      <c r="AB63" s="37" t="s">
        <v>84</v>
      </c>
      <c r="AC63" s="40" t="s">
        <v>84</v>
      </c>
      <c r="AD63" s="37" t="s">
        <v>84</v>
      </c>
      <c r="AE63" s="40" t="s">
        <v>84</v>
      </c>
      <c r="AF63" s="37" t="s">
        <v>84</v>
      </c>
      <c r="AG63" s="40" t="s">
        <v>84</v>
      </c>
      <c r="AH63" s="37" t="s">
        <v>84</v>
      </c>
      <c r="AI63" s="40" t="s">
        <v>84</v>
      </c>
      <c r="AJ63" s="37" t="s">
        <v>84</v>
      </c>
      <c r="AK63" s="2">
        <v>4</v>
      </c>
      <c r="AL63" s="2">
        <v>21</v>
      </c>
      <c r="AM63" s="2">
        <v>39</v>
      </c>
      <c r="AN63" s="2">
        <v>0</v>
      </c>
      <c r="AO63" s="2">
        <v>0</v>
      </c>
      <c r="AP63" s="2">
        <v>0</v>
      </c>
      <c r="AQ63" s="2">
        <v>0</v>
      </c>
      <c r="AR63" s="2">
        <v>0</v>
      </c>
      <c r="AS63" s="2">
        <v>0</v>
      </c>
      <c r="AT63" s="2">
        <v>0</v>
      </c>
      <c r="AU63" s="2">
        <v>0</v>
      </c>
      <c r="AV63" s="2">
        <v>0</v>
      </c>
      <c r="AW63" s="2">
        <v>0</v>
      </c>
      <c r="AX63" s="2">
        <v>0</v>
      </c>
      <c r="AY63" s="2">
        <v>0</v>
      </c>
      <c r="AZ63" s="2">
        <v>0</v>
      </c>
      <c r="BA63" s="2">
        <v>16</v>
      </c>
      <c r="BB63" s="2">
        <v>34</v>
      </c>
      <c r="BC63" s="2">
        <v>0</v>
      </c>
      <c r="BD63" s="2">
        <v>16</v>
      </c>
      <c r="BE63" s="2">
        <v>16</v>
      </c>
      <c r="BF63" s="2">
        <v>16</v>
      </c>
      <c r="BG63" s="2">
        <v>16</v>
      </c>
      <c r="BH63" s="2">
        <v>16</v>
      </c>
      <c r="BI63" s="2">
        <v>16</v>
      </c>
      <c r="BJ63" s="2">
        <v>16</v>
      </c>
      <c r="BK63" s="2">
        <v>16</v>
      </c>
      <c r="BL63" s="2">
        <v>16</v>
      </c>
      <c r="BM63" s="2">
        <v>16</v>
      </c>
      <c r="BN63" s="2">
        <v>16</v>
      </c>
      <c r="BO63" s="2">
        <v>0</v>
      </c>
    </row>
    <row r="64" spans="1:67" ht="67.5" customHeight="1" x14ac:dyDescent="0.25">
      <c r="A64" s="16" t="s">
        <v>216</v>
      </c>
      <c r="B64" s="17" t="s">
        <v>174</v>
      </c>
      <c r="C64" s="18" t="s">
        <v>94</v>
      </c>
      <c r="D64" s="16" t="s">
        <v>217</v>
      </c>
      <c r="E64" s="17">
        <v>2000</v>
      </c>
      <c r="F64" s="19" t="s">
        <v>218</v>
      </c>
      <c r="G64" s="11" t="s">
        <v>97</v>
      </c>
      <c r="H64" s="12" t="s">
        <v>219</v>
      </c>
      <c r="I64" s="13" t="s">
        <v>97</v>
      </c>
      <c r="J64" s="14" t="s">
        <v>220</v>
      </c>
      <c r="K64" s="15" t="s">
        <v>97</v>
      </c>
      <c r="L64" s="12" t="s">
        <v>213</v>
      </c>
      <c r="M64" s="15" t="s">
        <v>84</v>
      </c>
      <c r="N64" s="12" t="s">
        <v>84</v>
      </c>
      <c r="O64" s="15" t="s">
        <v>84</v>
      </c>
      <c r="P64" s="12" t="s">
        <v>84</v>
      </c>
      <c r="Q64" s="15" t="s">
        <v>84</v>
      </c>
      <c r="R64" s="12" t="s">
        <v>84</v>
      </c>
      <c r="S64" s="15" t="s">
        <v>84</v>
      </c>
      <c r="T64" s="12" t="s">
        <v>84</v>
      </c>
      <c r="U64" s="15" t="s">
        <v>84</v>
      </c>
      <c r="V64" s="12" t="s">
        <v>84</v>
      </c>
      <c r="W64" s="15" t="s">
        <v>84</v>
      </c>
      <c r="X64" s="12" t="s">
        <v>84</v>
      </c>
      <c r="Y64" s="15" t="s">
        <v>84</v>
      </c>
      <c r="Z64" s="12" t="s">
        <v>84</v>
      </c>
      <c r="AA64" s="15" t="s">
        <v>84</v>
      </c>
      <c r="AB64" s="12" t="s">
        <v>84</v>
      </c>
      <c r="AC64" s="15" t="s">
        <v>84</v>
      </c>
      <c r="AD64" s="12" t="s">
        <v>84</v>
      </c>
      <c r="AE64" s="15" t="s">
        <v>84</v>
      </c>
      <c r="AF64" s="12" t="s">
        <v>84</v>
      </c>
      <c r="AG64" s="15" t="s">
        <v>84</v>
      </c>
      <c r="AH64" s="12" t="s">
        <v>84</v>
      </c>
      <c r="AI64" s="15" t="s">
        <v>84</v>
      </c>
      <c r="AJ64" s="12" t="s">
        <v>84</v>
      </c>
      <c r="AK64" s="2">
        <v>4</v>
      </c>
      <c r="AL64" s="2">
        <v>22</v>
      </c>
      <c r="AM64" s="2">
        <v>40</v>
      </c>
      <c r="AN64" s="2">
        <v>0</v>
      </c>
      <c r="AO64" s="2">
        <v>0</v>
      </c>
      <c r="AP64" s="2">
        <v>0</v>
      </c>
      <c r="AQ64" s="2">
        <v>0</v>
      </c>
      <c r="AR64" s="2">
        <v>0</v>
      </c>
      <c r="AS64" s="2">
        <v>0</v>
      </c>
      <c r="AT64" s="2">
        <v>0</v>
      </c>
      <c r="AU64" s="2">
        <v>0</v>
      </c>
      <c r="AV64" s="2">
        <v>0</v>
      </c>
      <c r="AW64" s="2">
        <v>0</v>
      </c>
      <c r="AX64" s="2">
        <v>0</v>
      </c>
      <c r="AY64" s="2">
        <v>0</v>
      </c>
      <c r="AZ64" s="2">
        <v>0</v>
      </c>
      <c r="BA64" s="2">
        <v>17</v>
      </c>
      <c r="BB64" s="2">
        <v>35</v>
      </c>
      <c r="BC64" s="2">
        <v>0</v>
      </c>
      <c r="BD64" s="2">
        <v>17</v>
      </c>
      <c r="BE64" s="2">
        <v>17</v>
      </c>
      <c r="BF64" s="2">
        <v>17</v>
      </c>
      <c r="BG64" s="2">
        <v>17</v>
      </c>
      <c r="BH64" s="2">
        <v>17</v>
      </c>
      <c r="BI64" s="2">
        <v>17</v>
      </c>
      <c r="BJ64" s="2">
        <v>17</v>
      </c>
      <c r="BK64" s="2">
        <v>17</v>
      </c>
      <c r="BL64" s="2">
        <v>17</v>
      </c>
      <c r="BM64" s="2">
        <v>17</v>
      </c>
      <c r="BN64" s="2">
        <v>17</v>
      </c>
      <c r="BO64" s="2">
        <v>0</v>
      </c>
    </row>
    <row r="65" spans="1:67" s="51" customFormat="1" ht="50.1" customHeight="1" x14ac:dyDescent="0.25">
      <c r="A65" s="41" t="s">
        <v>221</v>
      </c>
      <c r="B65" s="42" t="s">
        <v>174</v>
      </c>
      <c r="C65" s="43" t="s">
        <v>94</v>
      </c>
      <c r="D65" s="52" t="s">
        <v>222</v>
      </c>
      <c r="E65" s="42">
        <v>920</v>
      </c>
      <c r="F65" s="45" t="s">
        <v>223</v>
      </c>
      <c r="G65" s="46" t="str">
        <f>IF(VALUE(TRIM(LEFT(D65,AK65-1)))&gt;0,"+"&amp; TRIM(LEFT(D65,AK65-1))&amp;"*",IF(VALUE(TRIM(LEFT(D65,AK65-1)))&lt;0, TRIM(LEFT(D65,AK65-1))&amp;"*",""))</f>
        <v>-1*</v>
      </c>
      <c r="H65" s="47" t="str">
        <f>IF(AK65=0,"",IF(AL65=0,TRIM(MID($D65,AK65+1,LEN($D65)-AK65)),IF(BA65&lt;&gt;0,TRIM(MID($D65,AK65+1,BA65-AK65-1)),TRIM(MID($D65,AK65+1,BA65-AK65-1)))))</f>
        <v>CYD_TWZ2.2</v>
      </c>
      <c r="I65" s="48" t="str">
        <f>IF(IF(AL65=0,"",TRIM(MID($D65,BA65+1,AL65-BA65-1)))="","",IF(VALUE(TRIM(MID($D65,BA65+1,AL65-BA65-1)))&gt;0,"+"&amp;TRIM(MID($D65,BA65+1,AL65-BA65-1))&amp;"*",TRIM(MID($D65,BA65+1,AL65-BA65-1))&amp;"*"))</f>
        <v>+1*</v>
      </c>
      <c r="J65" s="49" t="str">
        <f>IF(AL65=0,"",IF(AM65=0,TRIM(MID($D65,AL65+1,LEN($D65)-AL65)),IF(BB65&lt;&gt;0,TRIM(MID($D65,AL65+1,BB65-AL65-1)),TRIM(MID($D65,AL65+1,BB65-AL65-1)))))</f>
        <v>LIV_NSY.1</v>
      </c>
      <c r="K65" s="50" t="str">
        <f>IF(IF(AM65=0,"",TRIM(MID($D65,BB65+1,AM65-BB65-1)))="","",IF(VALUE(TRIM(MID($D65,BB65+1,AM65-BB65-1)))&gt;0,"+"&amp;TRIM(MID($D65,BB65+1,AM65-BB65-1))&amp;"*",TRIM(MID($D65,BB65+1,AM65-BB65-1))&amp;"*"))</f>
        <v>-1*</v>
      </c>
      <c r="L65" s="47" t="str">
        <f>IF(AM65=0,"",IF(AN65=0,TRIM(MID($D65,AM65+1,LEN($D65)-AM65)),IF(BC65&lt;&gt;0,TRIM(MID($D65,AM65+1,BC65-AM65-1)),TRIM(MID($D65,AM65+1,BC65-AM65-1)))))</f>
        <v>CYD_TWZ1.2</v>
      </c>
      <c r="M65" s="50" t="str">
        <f>IF(IF(AN65=0,"",TRIM(MID($D65,BC65+1,AN65-BC65-1)))="","",IF(VALUE(TRIM(MID($D65,BC65+1,AN65-BC65-1)))&gt;0,"+"&amp;TRIM(MID($D65,BC65+1,AN65-BC65-1))&amp;"*",TRIM(MID($D65,BC65+1,AN65-BC65-1))&amp;"*"))</f>
        <v/>
      </c>
      <c r="N65" s="47" t="str">
        <f>IF(AN65=0,"",IF(AO65=0,TRIM(MID($D65,AN65+1,LEN($D65)-AN65)),IF(BD65&lt;&gt;0,TRIM(MID($D65,AN65+1,BD65-AN65-1)),TRIM(MID($D65,AN65+1,BD65-AN65-1)))))</f>
        <v/>
      </c>
      <c r="O65" s="50" t="str">
        <f>IF(IF(AO65=0,"",TRIM(MID($D65,BD65+1,AO65-BD65-1)))="","",IF(VALUE(TRIM(MID($D65,BD65+1,AO65-BD65-1)))&gt;0,"+"&amp;TRIM(MID($D65,BD65+1,AO65-BD65-1))&amp;"*",TRIM(MID($D65,BD65+1,AO65-BD65-1))&amp;"*"))</f>
        <v/>
      </c>
      <c r="P65" s="47" t="str">
        <f>IF(AO65=0,"",IF(AP65=0,TRIM(MID($D65,AO65+1,LEN($D65)-AO65)),IF(BE65&lt;&gt;0,TRIM(MID($D65,AO65+1,BE65-AO65-1)),TRIM(MID($D65,AO65+1,BE65-AO65-1)))))</f>
        <v/>
      </c>
      <c r="Q65" s="50" t="str">
        <f>IF(IF(AP65=0,"",TRIM(MID($D65,BE65+1,AP65-BE65-1)))="","",IF(VALUE(TRIM(MID($D65,BE65+1,AP65-BE65-1)))&gt;0,"+"&amp;TRIM(MID($D65,BE65+1,AP65-BE65-1))&amp;"*",TRIM(MID($D65,BE65+1,AP65-BE65-1))&amp;"*"))</f>
        <v/>
      </c>
      <c r="R65" s="47" t="str">
        <f>IF(AP65=0,"",IF(AQ65=0,TRIM(MID($D65,AP65+1,LEN($D65)-AP65)),IF(BF65&lt;&gt;0,TRIM(MID($D65,AP65+1,BF65-AP65-1)),TRIM(MID($D65,AP65+1,BF65-AP65-1)))))</f>
        <v/>
      </c>
      <c r="S65" s="50" t="str">
        <f>IF(IF(AQ65=0,"",TRIM(MID($D65,BF65+1,AQ65-BF65-1)))="","",IF(VALUE(TRIM(MID($D65,BF65+1,AQ65-BF65-1)))&gt;0,"+"&amp;TRIM(MID($D65,BF65+1,AQ65-BF65-1))&amp;"*",TRIM(MID($D65,BF65+1,AQ65-BF65-1))&amp;"*"))</f>
        <v/>
      </c>
      <c r="T65" s="47" t="str">
        <f>IF(AQ65=0,"",IF(AR65=0,TRIM(MID($D65,AQ65+1,LEN($D65)-AQ65)),IF(BG65&lt;&gt;0,TRIM(MID($D65,AQ65+1,BG65-AQ65-1)),TRIM(MID($D65,AQ65+1,BG65-AQ65-1)))))</f>
        <v/>
      </c>
      <c r="U65" s="50" t="str">
        <f>IF(IF(AR65=0,"",TRIM(MID($D65,BG65+1,AR65-BG65-1)))="","",IF(VALUE(TRIM(MID($D65,BG65+1,AR65-BG65-1)))&gt;0,"+"&amp;TRIM(MID($D65,BG65+1,AR65-BG65-1))&amp;"*",TRIM(MID($D65,BG65+1,AR65-BG65-1))&amp;"*"))</f>
        <v/>
      </c>
      <c r="V65" s="47" t="str">
        <f>IF(AR65=0,"",IF(AS65=0,TRIM(MID($D65,AR65+1,LEN($D65)-AR65)),IF(BH65&lt;&gt;0,TRIM(MID($D65,AR65+1,BH65-AR65-1)),TRIM(MID($D65,AR65+1,BH65-AR65-1)))))</f>
        <v/>
      </c>
      <c r="W65" s="50" t="str">
        <f>IF(IF(AS65=0,"",TRIM(MID($D65,BH65+1,AS65-BH65-1)))="","",IF(VALUE(TRIM(MID($D65,BH65+1,AS65-BH65-1)))&gt;0,"+"&amp;TRIM(MID($D65,BH65+1,AS65-BH65-1))&amp;"*",TRIM(MID($D65,BH65+1,AS65-BH65-1))&amp;"*"))</f>
        <v/>
      </c>
      <c r="X65" s="47" t="str">
        <f>IF(AS65=0,"",IF(AT65=0,TRIM(MID($D65,AS65+1,LEN($D65)-AS65)),IF(BI65&lt;&gt;0,TRIM(MID($D65,AS65+1,BI65-AS65-1)),TRIM(MID($D65,AS65+1,BI65-AS65-1)))))</f>
        <v/>
      </c>
      <c r="Y65" s="50" t="str">
        <f>IF(IF(AT65=0,"",TRIM(MID($D65,BI65+1,AT65-BI65-1)))="","",IF(VALUE(TRIM(MID($D65,BI65+1,AT65-BI65-1)))&gt;0,"+"&amp;TRIM(MID($D65,BI65+1,AT65-BI65-1))&amp;"*",TRIM(MID($D65,BI65+1,AT65-BI65-1))&amp;"*"))</f>
        <v/>
      </c>
      <c r="Z65" s="47" t="str">
        <f>IF(AT65=0,"",IF(AU65=0,TRIM(MID($D65,AT65+1,LEN($D65)-AT65)),IF(BJ65&lt;&gt;0,TRIM(MID($D65,AT65+1,BJ65-AT65-1)),TRIM(MID($D65,AT65+1,BJ65-AT65-1)))))</f>
        <v/>
      </c>
      <c r="AA65" s="50" t="str">
        <f>IF(IF(AU65=0,"",TRIM(MID($D65,BJ65+1,AU65-BJ65-1)))="","",IF(VALUE(TRIM(MID($D65,BJ65+1,AU65-BJ65-1)))&gt;0,"+"&amp;TRIM(MID($D65,BJ65+1,AU65-BJ65-1))&amp;"*",TRIM(MID($D65,BJ65+1,AU65-BJ65-1))&amp;"*"))</f>
        <v/>
      </c>
      <c r="AB65" s="47" t="str">
        <f>IF(AU65=0,"",IF(AV65=0,TRIM(MID($D65,AU65+1,LEN($D65)-AU65)),IF(BK65&lt;&gt;0,TRIM(MID($D65,AU65+1,BK65-AU65-1)),TRIM(MID($D65,AU65+1,BK65-AU65-1)))))</f>
        <v/>
      </c>
      <c r="AC65" s="50" t="str">
        <f>IF(IF(AV65=0,"",TRIM(MID($D65,BK65+1,AV65-BK65-1)))="","",IF(VALUE(TRIM(MID($D65,BK65+1,AV65-BK65-1)))&gt;0,"+"&amp;TRIM(MID($D65,BK65+1,AV65-BK65-1))&amp;"*",TRIM(MID($D65,BK65+1,AV65-BK65-1))&amp;"*"))</f>
        <v/>
      </c>
      <c r="AD65" s="47" t="str">
        <f>IF(AV65=0,"",IF(AW65=0,TRIM(MID($D65,AV65+1,LEN($D65)-AV65)),IF(BL65&lt;&gt;0,TRIM(MID($D65,AV65+1,BL65-AV65-1)),TRIM(MID($D65,AV65+1,BL65-AV65-1)))))</f>
        <v/>
      </c>
      <c r="AE65" s="50" t="str">
        <f>IF(IF(AW65=0,"",TRIM(MID($D65,BL65+1,AW65-BL65-1)))="","",IF(VALUE(TRIM(MID($D65,BL65+1,AW65-BL65-1)))&gt;0,"+"&amp;TRIM(MID($D65,BL65+1,AW65-BL65-1))&amp;"*",TRIM(MID($D65,BL65+1,AW65-BL65-1))&amp;"*"))</f>
        <v/>
      </c>
      <c r="AF65" s="47" t="str">
        <f>IF(AW65=0,"",IF(AX65=0,TRIM(MID($D65,AW65+1,LEN($D65)-AW65)),IF(BM65&lt;&gt;0,TRIM(MID($D65,AW65+1,BM65-AW65-1)),TRIM(MID($D65,AW65+1,BM65-AW65-1)))))</f>
        <v/>
      </c>
      <c r="AG65" s="50" t="str">
        <f>IF(IF(AX65=0,"",TRIM(MID($D65,BM65+1,AX65-BM65-1)))="","",IF(VALUE(TRIM(MID($D65,BM65+1,AX65-BM65-1)))&gt;0,"+"&amp;TRIM(MID($D65,BM65+1,AX65-BM65-1))&amp;"*",TRIM(MID($D65,BM65+1,AX65-BM65-1))&amp;"*"))</f>
        <v/>
      </c>
      <c r="AH65" s="47" t="str">
        <f>IF(AX65=0,"",IF(AZ65=0,TRIM(MID($D65,AX65+1,LEN($D65)-AX65)),IF(BO65&lt;&gt;0,TRIM(MID($D65,AX65+1,BO65-AX65-1)),TRIM(MID($D65,AX65+1,BO65-AX65-1)))))</f>
        <v/>
      </c>
      <c r="AI65" s="50" t="str">
        <f>IF(IF(AY65=0,"",TRIM(MID($D65,BN65+1,AY65-BN65-1)))="","",IF(VALUE(TRIM(MID($D65,BN65+1,AY65-BN65-1)))&gt;0,"+"&amp;TRIM(MID($D65,BN65+1,AY65-BN65-1))&amp;"*",TRIM(MID($D65,BN65+1,AY65-BN65-1))&amp;"*"))</f>
        <v/>
      </c>
      <c r="AJ65" s="47" t="str">
        <f>IF(AY65=0,"",IF(BA65=0,TRIM(MID($D65,AY65+1,LEN($D65)-AY65)),IF(BP65&lt;&gt;0,TRIM(MID($D65,AY65+1,BP65-AY65-1)),TRIM(MID($D65,AY65+1,BP65-AY65-1)))))</f>
        <v/>
      </c>
      <c r="AK65" s="51">
        <f>FIND("*",$D65,1)</f>
        <v>4</v>
      </c>
      <c r="AL65" s="51">
        <f>IF(ISERR(FIND("*",$D65,AK65+1)),0,FIND("*",$D65,AK65+1))</f>
        <v>21</v>
      </c>
      <c r="AM65" s="51">
        <f t="shared" ref="AM65:AY68" si="72">IF(AL65=0,0,IF(ISERR(FIND("*",$D65,AL65+1)),0,FIND("*",$D65,AL65+1)))</f>
        <v>38</v>
      </c>
      <c r="AN65" s="51">
        <f t="shared" si="72"/>
        <v>0</v>
      </c>
      <c r="AO65" s="51">
        <f t="shared" si="72"/>
        <v>0</v>
      </c>
      <c r="AP65" s="51">
        <f t="shared" si="72"/>
        <v>0</v>
      </c>
      <c r="AQ65" s="51">
        <f t="shared" si="72"/>
        <v>0</v>
      </c>
      <c r="AR65" s="51">
        <f t="shared" si="72"/>
        <v>0</v>
      </c>
      <c r="AS65" s="51">
        <f t="shared" si="72"/>
        <v>0</v>
      </c>
      <c r="AT65" s="51">
        <f t="shared" si="72"/>
        <v>0</v>
      </c>
      <c r="AU65" s="51">
        <f t="shared" si="72"/>
        <v>0</v>
      </c>
      <c r="AV65" s="51">
        <f t="shared" si="72"/>
        <v>0</v>
      </c>
      <c r="AW65" s="51">
        <f t="shared" si="72"/>
        <v>0</v>
      </c>
      <c r="AX65" s="51">
        <f t="shared" si="72"/>
        <v>0</v>
      </c>
      <c r="AY65" s="51">
        <f t="shared" si="72"/>
        <v>0</v>
      </c>
      <c r="AZ65" s="51">
        <v>0</v>
      </c>
      <c r="BA65" s="51">
        <f t="shared" ref="BA65:BN68" si="73">IF(ISERR(FIND("+",$D65,AK65+1)),0,FIND("+",$D65,AK65+1))</f>
        <v>17</v>
      </c>
      <c r="BB65" s="51">
        <f t="shared" si="73"/>
        <v>33</v>
      </c>
      <c r="BC65" s="51">
        <f t="shared" si="73"/>
        <v>0</v>
      </c>
      <c r="BD65" s="51">
        <f t="shared" si="73"/>
        <v>17</v>
      </c>
      <c r="BE65" s="51">
        <f t="shared" si="73"/>
        <v>17</v>
      </c>
      <c r="BF65" s="51">
        <f t="shared" si="73"/>
        <v>17</v>
      </c>
      <c r="BG65" s="51">
        <f t="shared" si="73"/>
        <v>17</v>
      </c>
      <c r="BH65" s="51">
        <f t="shared" si="73"/>
        <v>17</v>
      </c>
      <c r="BI65" s="51">
        <f t="shared" si="73"/>
        <v>17</v>
      </c>
      <c r="BJ65" s="51">
        <f t="shared" si="73"/>
        <v>17</v>
      </c>
      <c r="BK65" s="51">
        <f t="shared" si="73"/>
        <v>17</v>
      </c>
      <c r="BL65" s="51">
        <f t="shared" si="73"/>
        <v>17</v>
      </c>
      <c r="BM65" s="51">
        <f t="shared" si="73"/>
        <v>17</v>
      </c>
      <c r="BN65" s="51">
        <f t="shared" si="73"/>
        <v>17</v>
      </c>
      <c r="BO65" s="51">
        <v>0</v>
      </c>
    </row>
    <row r="66" spans="1:67" ht="65.25" customHeight="1" x14ac:dyDescent="0.25">
      <c r="A66" s="16" t="s">
        <v>224</v>
      </c>
      <c r="B66" s="17" t="s">
        <v>174</v>
      </c>
      <c r="C66" s="18" t="s">
        <v>94</v>
      </c>
      <c r="D66" s="16" t="s">
        <v>225</v>
      </c>
      <c r="E66" s="17">
        <v>550</v>
      </c>
      <c r="F66" s="19" t="s">
        <v>226</v>
      </c>
      <c r="G66" s="11" t="str">
        <f>IF(VALUE(TRIM(LEFT(D66,AK66-1)))&gt;0,"+"&amp; TRIM(LEFT(D66,AK66-1))&amp;"*",IF(VALUE(TRIM(LEFT(D66,AK66-1)))&lt;0, TRIM(LEFT(D66,AK66-1))&amp;"*",""))</f>
        <v>-1*</v>
      </c>
      <c r="H66" s="12" t="str">
        <f>IF(AK66=0,"",IF(AL66=0,TRIM(MID($D66,AK66+1,LEN($D66)-AK66)),IF(BA66&lt;&gt;0,TRIM(MID($D66,AK66+1,BA66-AK66-1)),TRIM(MID($D66,AK66+1,BA66-AK66-1)))))</f>
        <v>HLY_SFD.1</v>
      </c>
      <c r="I66" s="13" t="str">
        <f>IF(IF(AL66=0,"",TRIM(MID($D66,BA66+1,AL66-BA66-1)))="","",IF(VALUE(TRIM(MID($D66,BA66+1,AL66-BA66-1)))&gt;0,"+"&amp;TRIM(MID($D66,BA66+1,AL66-BA66-1))&amp;"*",TRIM(MID($D66,BA66+1,AL66-BA66-1))&amp;"*"))</f>
        <v>+1*</v>
      </c>
      <c r="J66" s="14" t="str">
        <f>IF(AL66=0,"",IF(AM66=0,TRIM(MID($D66,AL66+1,LEN($D66)-AL66)),IF(BB66&lt;&gt;0,TRIM(MID($D66,AL66+1,BB66-AL66-1)),TRIM(MID($D66,AL66+1,BB66-AL66-1)))))</f>
        <v>SFD_TMN1.1</v>
      </c>
      <c r="K66" s="15" t="str">
        <f>IF(IF(AM66=0,"",TRIM(MID($D66,BB66+1,AM66-BB66-1)))="","",IF(VALUE(TRIM(MID($D66,BB66+1,AM66-BB66-1)))&gt;0,"+"&amp;TRIM(MID($D66,BB66+1,AM66-BB66-1))&amp;"*",TRIM(MID($D66,BB66+1,AM66-BB66-1))&amp;"*"))</f>
        <v/>
      </c>
      <c r="L66" s="12" t="str">
        <f>IF(AM66=0,"",IF(AN66=0,TRIM(MID($D66,AM66+1,LEN($D66)-AM66)),IF(BC66&lt;&gt;0,TRIM(MID($D66,AM66+1,BC66-AM66-1)),TRIM(MID($D66,AM66+1,BC66-AM66-1)))))</f>
        <v/>
      </c>
      <c r="M66" s="15" t="str">
        <f>IF(IF(AN66=0,"",TRIM(MID($D66,BC66+1,AN66-BC66-1)))="","",IF(VALUE(TRIM(MID($D66,BC66+1,AN66-BC66-1)))&gt;0,"+"&amp;TRIM(MID($D66,BC66+1,AN66-BC66-1))&amp;"*",TRIM(MID($D66,BC66+1,AN66-BC66-1))&amp;"*"))</f>
        <v/>
      </c>
      <c r="N66" s="12" t="str">
        <f>IF(AN66=0,"",IF(AO66=0,TRIM(MID($D66,AN66+1,LEN($D66)-AN66)),IF(BD66&lt;&gt;0,TRIM(MID($D66,AN66+1,BD66-AN66-1)),TRIM(MID($D66,AN66+1,BD66-AN66-1)))))</f>
        <v/>
      </c>
      <c r="O66" s="15" t="str">
        <f>IF(IF(AO66=0,"",TRIM(MID($D66,BD66+1,AO66-BD66-1)))="","",IF(VALUE(TRIM(MID($D66,BD66+1,AO66-BD66-1)))&gt;0,"+"&amp;TRIM(MID($D66,BD66+1,AO66-BD66-1))&amp;"*",TRIM(MID($D66,BD66+1,AO66-BD66-1))&amp;"*"))</f>
        <v/>
      </c>
      <c r="P66" s="12" t="str">
        <f>IF(AO66=0,"",IF(AP66=0,TRIM(MID($D66,AO66+1,LEN($D66)-AO66)),IF(BE66&lt;&gt;0,TRIM(MID($D66,AO66+1,BE66-AO66-1)),TRIM(MID($D66,AO66+1,BE66-AO66-1)))))</f>
        <v/>
      </c>
      <c r="Q66" s="15" t="str">
        <f>IF(IF(AP66=0,"",TRIM(MID($D66,BE66+1,AP66-BE66-1)))="","",IF(VALUE(TRIM(MID($D66,BE66+1,AP66-BE66-1)))&gt;0,"+"&amp;TRIM(MID($D66,BE66+1,AP66-BE66-1))&amp;"*",TRIM(MID($D66,BE66+1,AP66-BE66-1))&amp;"*"))</f>
        <v/>
      </c>
      <c r="R66" s="12" t="str">
        <f>IF(AP66=0,"",IF(AQ66=0,TRIM(MID($D66,AP66+1,LEN($D66)-AP66)),IF(BF66&lt;&gt;0,TRIM(MID($D66,AP66+1,BF66-AP66-1)),TRIM(MID($D66,AP66+1,BF66-AP66-1)))))</f>
        <v/>
      </c>
      <c r="S66" s="15" t="str">
        <f>IF(IF(AQ66=0,"",TRIM(MID($D66,BF66+1,AQ66-BF66-1)))="","",IF(VALUE(TRIM(MID($D66,BF66+1,AQ66-BF66-1)))&gt;0,"+"&amp;TRIM(MID($D66,BF66+1,AQ66-BF66-1))&amp;"*",TRIM(MID($D66,BF66+1,AQ66-BF66-1))&amp;"*"))</f>
        <v/>
      </c>
      <c r="T66" s="12" t="str">
        <f>IF(AQ66=0,"",IF(AR66=0,TRIM(MID($D66,AQ66+1,LEN($D66)-AQ66)),IF(BG66&lt;&gt;0,TRIM(MID($D66,AQ66+1,BG66-AQ66-1)),TRIM(MID($D66,AQ66+1,BG66-AQ66-1)))))</f>
        <v/>
      </c>
      <c r="U66" s="15" t="str">
        <f>IF(IF(AR66=0,"",TRIM(MID($D66,BG66+1,AR66-BG66-1)))="","",IF(VALUE(TRIM(MID($D66,BG66+1,AR66-BG66-1)))&gt;0,"+"&amp;TRIM(MID($D66,BG66+1,AR66-BG66-1))&amp;"*",TRIM(MID($D66,BG66+1,AR66-BG66-1))&amp;"*"))</f>
        <v/>
      </c>
      <c r="V66" s="12" t="str">
        <f>IF(AR66=0,"",IF(AS66=0,TRIM(MID($D66,AR66+1,LEN($D66)-AR66)),IF(BH66&lt;&gt;0,TRIM(MID($D66,AR66+1,BH66-AR66-1)),TRIM(MID($D66,AR66+1,BH66-AR66-1)))))</f>
        <v/>
      </c>
      <c r="W66" s="15" t="str">
        <f>IF(IF(AS66=0,"",TRIM(MID($D66,BH66+1,AS66-BH66-1)))="","",IF(VALUE(TRIM(MID($D66,BH66+1,AS66-BH66-1)))&gt;0,"+"&amp;TRIM(MID($D66,BH66+1,AS66-BH66-1))&amp;"*",TRIM(MID($D66,BH66+1,AS66-BH66-1))&amp;"*"))</f>
        <v/>
      </c>
      <c r="X66" s="12" t="str">
        <f>IF(AS66=0,"",IF(AT66=0,TRIM(MID($D66,AS66+1,LEN($D66)-AS66)),IF(BI66&lt;&gt;0,TRIM(MID($D66,AS66+1,BI66-AS66-1)),TRIM(MID($D66,AS66+1,BI66-AS66-1)))))</f>
        <v/>
      </c>
      <c r="Y66" s="15" t="str">
        <f>IF(IF(AT66=0,"",TRIM(MID($D66,BI66+1,AT66-BI66-1)))="","",IF(VALUE(TRIM(MID($D66,BI66+1,AT66-BI66-1)))&gt;0,"+"&amp;TRIM(MID($D66,BI66+1,AT66-BI66-1))&amp;"*",TRIM(MID($D66,BI66+1,AT66-BI66-1))&amp;"*"))</f>
        <v/>
      </c>
      <c r="Z66" s="12" t="str">
        <f>IF(AT66=0,"",IF(AU66=0,TRIM(MID($D66,AT66+1,LEN($D66)-AT66)),IF(BJ66&lt;&gt;0,TRIM(MID($D66,AT66+1,BJ66-AT66-1)),TRIM(MID($D66,AT66+1,BJ66-AT66-1)))))</f>
        <v/>
      </c>
      <c r="AA66" s="15" t="str">
        <f>IF(IF(AU66=0,"",TRIM(MID($D66,BJ66+1,AU66-BJ66-1)))="","",IF(VALUE(TRIM(MID($D66,BJ66+1,AU66-BJ66-1)))&gt;0,"+"&amp;TRIM(MID($D66,BJ66+1,AU66-BJ66-1))&amp;"*",TRIM(MID($D66,BJ66+1,AU66-BJ66-1))&amp;"*"))</f>
        <v/>
      </c>
      <c r="AB66" s="12" t="str">
        <f>IF(AU66=0,"",IF(AV66=0,TRIM(MID($D66,AU66+1,LEN($D66)-AU66)),IF(BK66&lt;&gt;0,TRIM(MID($D66,AU66+1,BK66-AU66-1)),TRIM(MID($D66,AU66+1,BK66-AU66-1)))))</f>
        <v/>
      </c>
      <c r="AC66" s="15" t="str">
        <f>IF(IF(AV66=0,"",TRIM(MID($D66,BK66+1,AV66-BK66-1)))="","",IF(VALUE(TRIM(MID($D66,BK66+1,AV66-BK66-1)))&gt;0,"+"&amp;TRIM(MID($D66,BK66+1,AV66-BK66-1))&amp;"*",TRIM(MID($D66,BK66+1,AV66-BK66-1))&amp;"*"))</f>
        <v/>
      </c>
      <c r="AD66" s="12" t="str">
        <f>IF(AV66=0,"",IF(AW66=0,TRIM(MID($D66,AV66+1,LEN($D66)-AV66)),IF(BL66&lt;&gt;0,TRIM(MID($D66,AV66+1,BL66-AV66-1)),TRIM(MID($D66,AV66+1,BL66-AV66-1)))))</f>
        <v/>
      </c>
      <c r="AE66" s="15" t="str">
        <f>IF(IF(AW66=0,"",TRIM(MID($D66,BL66+1,AW66-BL66-1)))="","",IF(VALUE(TRIM(MID($D66,BL66+1,AW66-BL66-1)))&gt;0,"+"&amp;TRIM(MID($D66,BL66+1,AW66-BL66-1))&amp;"*",TRIM(MID($D66,BL66+1,AW66-BL66-1))&amp;"*"))</f>
        <v/>
      </c>
      <c r="AF66" s="12" t="str">
        <f>IF(AW66=0,"",IF(AX66=0,TRIM(MID($D66,AW66+1,LEN($D66)-AW66)),IF(BM66&lt;&gt;0,TRIM(MID($D66,AW66+1,BM66-AW66-1)),TRIM(MID($D66,AW66+1,BM66-AW66-1)))))</f>
        <v/>
      </c>
      <c r="AG66" s="15" t="str">
        <f>IF(IF(AX66=0,"",TRIM(MID($D66,BM66+1,AX66-BM66-1)))="","",IF(VALUE(TRIM(MID($D66,BM66+1,AX66-BM66-1)))&gt;0,"+"&amp;TRIM(MID($D66,BM66+1,AX66-BM66-1))&amp;"*",TRIM(MID($D66,BM66+1,AX66-BM66-1))&amp;"*"))</f>
        <v/>
      </c>
      <c r="AH66" s="12" t="str">
        <f>IF(AX66=0,"",IF(AZ66=0,TRIM(MID($D66,AX66+1,LEN($D66)-AX66)),IF(BO66&lt;&gt;0,TRIM(MID($D66,AX66+1,BO66-AX66-1)),TRIM(MID($D66,AX66+1,BO66-AX66-1)))))</f>
        <v/>
      </c>
      <c r="AI66" s="15" t="str">
        <f>IF(IF(AY66=0,"",TRIM(MID($D66,BN66+1,AY66-BN66-1)))="","",IF(VALUE(TRIM(MID($D66,BN66+1,AY66-BN66-1)))&gt;0,"+"&amp;TRIM(MID($D66,BN66+1,AY66-BN66-1))&amp;"*",TRIM(MID($D66,BN66+1,AY66-BN66-1))&amp;"*"))</f>
        <v/>
      </c>
      <c r="AJ66" s="12" t="str">
        <f>IF(AY66=0,"",IF(BA66=0,TRIM(MID($D66,AY66+1,LEN($D66)-AY66)),IF(BP66&lt;&gt;0,TRIM(MID($D66,AY66+1,BP66-AY66-1)),TRIM(MID($D66,AY66+1,BP66-AY66-1)))))</f>
        <v/>
      </c>
      <c r="AK66" s="2">
        <f>FIND("*",$D66,1)</f>
        <v>4</v>
      </c>
      <c r="AL66" s="2">
        <f>IF(ISERR(FIND("*",$D66,AK66+1)),0,FIND("*",$D66,AK66+1))</f>
        <v>20</v>
      </c>
      <c r="AM66" s="2">
        <f t="shared" si="72"/>
        <v>0</v>
      </c>
      <c r="AN66" s="2">
        <f t="shared" si="72"/>
        <v>0</v>
      </c>
      <c r="AO66" s="2">
        <f t="shared" si="72"/>
        <v>0</v>
      </c>
      <c r="AP66" s="2">
        <f t="shared" si="72"/>
        <v>0</v>
      </c>
      <c r="AQ66" s="2">
        <f t="shared" si="72"/>
        <v>0</v>
      </c>
      <c r="AR66" s="2">
        <f t="shared" si="72"/>
        <v>0</v>
      </c>
      <c r="AS66" s="2">
        <f t="shared" si="72"/>
        <v>0</v>
      </c>
      <c r="AT66" s="2">
        <f t="shared" si="72"/>
        <v>0</v>
      </c>
      <c r="AU66" s="2">
        <f t="shared" si="72"/>
        <v>0</v>
      </c>
      <c r="AV66" s="2">
        <f t="shared" si="72"/>
        <v>0</v>
      </c>
      <c r="AW66" s="2">
        <f t="shared" si="72"/>
        <v>0</v>
      </c>
      <c r="AX66" s="2">
        <f t="shared" si="72"/>
        <v>0</v>
      </c>
      <c r="AY66" s="2">
        <f t="shared" si="72"/>
        <v>0</v>
      </c>
      <c r="AZ66" s="2">
        <v>0</v>
      </c>
      <c r="BA66" s="2">
        <f t="shared" si="73"/>
        <v>16</v>
      </c>
      <c r="BB66" s="2">
        <f t="shared" si="73"/>
        <v>0</v>
      </c>
      <c r="BC66" s="2">
        <f t="shared" si="73"/>
        <v>16</v>
      </c>
      <c r="BD66" s="2">
        <f t="shared" si="73"/>
        <v>16</v>
      </c>
      <c r="BE66" s="2">
        <f t="shared" si="73"/>
        <v>16</v>
      </c>
      <c r="BF66" s="2">
        <f t="shared" si="73"/>
        <v>16</v>
      </c>
      <c r="BG66" s="2">
        <f t="shared" si="73"/>
        <v>16</v>
      </c>
      <c r="BH66" s="2">
        <f t="shared" si="73"/>
        <v>16</v>
      </c>
      <c r="BI66" s="2">
        <f t="shared" si="73"/>
        <v>16</v>
      </c>
      <c r="BJ66" s="2">
        <f t="shared" si="73"/>
        <v>16</v>
      </c>
      <c r="BK66" s="2">
        <f t="shared" si="73"/>
        <v>16</v>
      </c>
      <c r="BL66" s="2">
        <f t="shared" si="73"/>
        <v>16</v>
      </c>
      <c r="BM66" s="2">
        <f t="shared" si="73"/>
        <v>16</v>
      </c>
      <c r="BN66" s="2">
        <f t="shared" si="73"/>
        <v>16</v>
      </c>
      <c r="BO66" s="2">
        <v>0</v>
      </c>
    </row>
    <row r="67" spans="1:67" ht="65.25" customHeight="1" x14ac:dyDescent="0.25">
      <c r="A67" s="16" t="s">
        <v>227</v>
      </c>
      <c r="B67" s="17" t="s">
        <v>174</v>
      </c>
      <c r="C67" s="18" t="s">
        <v>94</v>
      </c>
      <c r="D67" s="16" t="s">
        <v>157</v>
      </c>
      <c r="E67" s="17">
        <v>845</v>
      </c>
      <c r="F67" s="19" t="s">
        <v>228</v>
      </c>
      <c r="G67" s="11" t="str">
        <f>IF(VALUE(TRIM(LEFT(D67,AK67-1)))&gt;0,"+"&amp; TRIM(LEFT(D67,AK67-1))&amp;"*",IF(VALUE(TRIM(LEFT(D67,AK67-1)))&lt;0, TRIM(LEFT(D67,AK67-1))&amp;"*",""))</f>
        <v>+1*</v>
      </c>
      <c r="H67" s="12" t="str">
        <f>IF(AK67=0,"",IF(AL67=0,TRIM(MID($D67,AK67+1,LEN($D67)-AK67)),IF(BA67&lt;&gt;0,TRIM(MID($D67,AK67+1,BA67-AK67-1)),TRIM(MID($D67,AK67+1,BA67-AK67-1)))))</f>
        <v>MAN_NMA1.1</v>
      </c>
      <c r="I67" s="13" t="str">
        <f>IF(IF(AL67=0,"",TRIM(MID($D67,BA67+1,AL67-BA67-1)))="","",IF(VALUE(TRIM(MID($D67,BA67+1,AL67-BA67-1)))&gt;0,"+"&amp;TRIM(MID($D67,BA67+1,AL67-BA67-1))&amp;"*",TRIM(MID($D67,BA67+1,AL67-BA67-1))&amp;"*"))</f>
        <v>+1*</v>
      </c>
      <c r="J67" s="14" t="str">
        <f>IF(AL67=0,"",IF(AM67=0,TRIM(MID($D67,AL67+1,LEN($D67)-AL67)),IF(BB67&lt;&gt;0,TRIM(MID($D67,AL67+1,BB67-AL67-1)),TRIM(MID($D67,AL67+1,BB67-AL67-1)))))</f>
        <v>MAN_NMA2.1</v>
      </c>
      <c r="K67" s="15" t="str">
        <f>IF(IF(AM67=0,"",TRIM(MID($D67,BB67+1,AM67-BB67-1)))="","",IF(VALUE(TRIM(MID($D67,BB67+1,AM67-BB67-1)))&gt;0,"+"&amp;TRIM(MID($D67,BB67+1,AM67-BB67-1))&amp;"*",TRIM(MID($D67,BB67+1,AM67-BB67-1))&amp;"*"))</f>
        <v>+1*</v>
      </c>
      <c r="L67" s="12" t="str">
        <f>IF(AM67=0,"",IF(AN67=0,TRIM(MID($D67,AM67+1,LEN($D67)-AM67)),IF(BC67&lt;&gt;0,TRIM(MID($D67,AM67+1,BC67-AM67-1)),TRIM(MID($D67,AM67+1,BC67-AM67-1)))))</f>
        <v>MAN_NMA3.1</v>
      </c>
      <c r="M67" s="15" t="str">
        <f>IF(IF(AN67=0,"",TRIM(MID($D67,BC67+1,AN67-BC67-1)))="","",IF(VALUE(TRIM(MID($D67,BC67+1,AN67-BC67-1)))&gt;0,"+"&amp;TRIM(MID($D67,BC67+1,AN67-BC67-1))&amp;"*",TRIM(MID($D67,BC67+1,AN67-BC67-1))&amp;"*"))</f>
        <v>-1*</v>
      </c>
      <c r="N67" s="12" t="str">
        <f>IF(AN67=0,"",IF(AO67=0,TRIM(MID($D67,AN67+1,LEN($D67)-AN67)),IF(BD67&lt;&gt;0,TRIM(MID($D67,AN67+1,BD67-AN67-1)),TRIM(MID($D67,AN67+1,BD67-AN67-1)))))</f>
        <v>INV_MAN.1</v>
      </c>
      <c r="O67" s="15" t="str">
        <f>IF(IF(AO67=0,"",TRIM(MID($D67,BD67+1,AO67-BD67-1)))="","",IF(VALUE(TRIM(MID($D67,BD67+1,AO67-BD67-1)))&gt;0,"+"&amp;TRIM(MID($D67,BD67+1,AO67-BD67-1))&amp;"*",TRIM(MID($D67,BD67+1,AO67-BD67-1))&amp;"*"))</f>
        <v/>
      </c>
      <c r="P67" s="12" t="str">
        <f>IF(AO67=0,"",IF(AP67=0,TRIM(MID($D67,AO67+1,LEN($D67)-AO67)),IF(BE67&lt;&gt;0,TRIM(MID($D67,AO67+1,BE67-AO67-1)),TRIM(MID($D67,AO67+1,BE67-AO67-1)))))</f>
        <v/>
      </c>
      <c r="Q67" s="15" t="str">
        <f>IF(IF(AP67=0,"",TRIM(MID($D67,BE67+1,AP67-BE67-1)))="","",IF(VALUE(TRIM(MID($D67,BE67+1,AP67-BE67-1)))&gt;0,"+"&amp;TRIM(MID($D67,BE67+1,AP67-BE67-1))&amp;"*",TRIM(MID($D67,BE67+1,AP67-BE67-1))&amp;"*"))</f>
        <v/>
      </c>
      <c r="R67" s="12" t="str">
        <f>IF(AP67=0,"",IF(AQ67=0,TRIM(MID($D67,AP67+1,LEN($D67)-AP67)),IF(BF67&lt;&gt;0,TRIM(MID($D67,AP67+1,BF67-AP67-1)),TRIM(MID($D67,AP67+1,BF67-AP67-1)))))</f>
        <v/>
      </c>
      <c r="S67" s="15" t="str">
        <f>IF(IF(AQ67=0,"",TRIM(MID($D67,BF67+1,AQ67-BF67-1)))="","",IF(VALUE(TRIM(MID($D67,BF67+1,AQ67-BF67-1)))&gt;0,"+"&amp;TRIM(MID($D67,BF67+1,AQ67-BF67-1))&amp;"*",TRIM(MID($D67,BF67+1,AQ67-BF67-1))&amp;"*"))</f>
        <v/>
      </c>
      <c r="T67" s="12" t="str">
        <f>IF(AQ67=0,"",IF(AR67=0,TRIM(MID($D67,AQ67+1,LEN($D67)-AQ67)),IF(BG67&lt;&gt;0,TRIM(MID($D67,AQ67+1,BG67-AQ67-1)),TRIM(MID($D67,AQ67+1,BG67-AQ67-1)))))</f>
        <v/>
      </c>
      <c r="U67" s="15" t="str">
        <f>IF(IF(AR67=0,"",TRIM(MID($D67,BG67+1,AR67-BG67-1)))="","",IF(VALUE(TRIM(MID($D67,BG67+1,AR67-BG67-1)))&gt;0,"+"&amp;TRIM(MID($D67,BG67+1,AR67-BG67-1))&amp;"*",TRIM(MID($D67,BG67+1,AR67-BG67-1))&amp;"*"))</f>
        <v/>
      </c>
      <c r="V67" s="12" t="str">
        <f>IF(AR67=0,"",IF(AS67=0,TRIM(MID($D67,AR67+1,LEN($D67)-AR67)),IF(BH67&lt;&gt;0,TRIM(MID($D67,AR67+1,BH67-AR67-1)),TRIM(MID($D67,AR67+1,BH67-AR67-1)))))</f>
        <v/>
      </c>
      <c r="W67" s="15" t="str">
        <f>IF(IF(AS67=0,"",TRIM(MID($D67,BH67+1,AS67-BH67-1)))="","",IF(VALUE(TRIM(MID($D67,BH67+1,AS67-BH67-1)))&gt;0,"+"&amp;TRIM(MID($D67,BH67+1,AS67-BH67-1))&amp;"*",TRIM(MID($D67,BH67+1,AS67-BH67-1))&amp;"*"))</f>
        <v/>
      </c>
      <c r="X67" s="12" t="str">
        <f>IF(AS67=0,"",IF(AT67=0,TRIM(MID($D67,AS67+1,LEN($D67)-AS67)),IF(BI67&lt;&gt;0,TRIM(MID($D67,AS67+1,BI67-AS67-1)),TRIM(MID($D67,AS67+1,BI67-AS67-1)))))</f>
        <v/>
      </c>
      <c r="Y67" s="15" t="str">
        <f>IF(IF(AT67=0,"",TRIM(MID($D67,BI67+1,AT67-BI67-1)))="","",IF(VALUE(TRIM(MID($D67,BI67+1,AT67-BI67-1)))&gt;0,"+"&amp;TRIM(MID($D67,BI67+1,AT67-BI67-1))&amp;"*",TRIM(MID($D67,BI67+1,AT67-BI67-1))&amp;"*"))</f>
        <v/>
      </c>
      <c r="Z67" s="12" t="str">
        <f>IF(AT67=0,"",IF(AU67=0,TRIM(MID($D67,AT67+1,LEN($D67)-AT67)),IF(BJ67&lt;&gt;0,TRIM(MID($D67,AT67+1,BJ67-AT67-1)),TRIM(MID($D67,AT67+1,BJ67-AT67-1)))))</f>
        <v/>
      </c>
      <c r="AA67" s="15" t="str">
        <f>IF(IF(AU67=0,"",TRIM(MID($D67,BJ67+1,AU67-BJ67-1)))="","",IF(VALUE(TRIM(MID($D67,BJ67+1,AU67-BJ67-1)))&gt;0,"+"&amp;TRIM(MID($D67,BJ67+1,AU67-BJ67-1))&amp;"*",TRIM(MID($D67,BJ67+1,AU67-BJ67-1))&amp;"*"))</f>
        <v/>
      </c>
      <c r="AB67" s="12" t="str">
        <f>IF(AU67=0,"",IF(AV67=0,TRIM(MID($D67,AU67+1,LEN($D67)-AU67)),IF(BK67&lt;&gt;0,TRIM(MID($D67,AU67+1,BK67-AU67-1)),TRIM(MID($D67,AU67+1,BK67-AU67-1)))))</f>
        <v/>
      </c>
      <c r="AC67" s="15" t="str">
        <f>IF(IF(AV67=0,"",TRIM(MID($D67,BK67+1,AV67-BK67-1)))="","",IF(VALUE(TRIM(MID($D67,BK67+1,AV67-BK67-1)))&gt;0,"+"&amp;TRIM(MID($D67,BK67+1,AV67-BK67-1))&amp;"*",TRIM(MID($D67,BK67+1,AV67-BK67-1))&amp;"*"))</f>
        <v/>
      </c>
      <c r="AD67" s="12" t="str">
        <f>IF(AV67=0,"",IF(AW67=0,TRIM(MID($D67,AV67+1,LEN($D67)-AV67)),IF(BL67&lt;&gt;0,TRIM(MID($D67,AV67+1,BL67-AV67-1)),TRIM(MID($D67,AV67+1,BL67-AV67-1)))))</f>
        <v/>
      </c>
      <c r="AE67" s="15" t="str">
        <f>IF(IF(AW67=0,"",TRIM(MID($D67,BL67+1,AW67-BL67-1)))="","",IF(VALUE(TRIM(MID($D67,BL67+1,AW67-BL67-1)))&gt;0,"+"&amp;TRIM(MID($D67,BL67+1,AW67-BL67-1))&amp;"*",TRIM(MID($D67,BL67+1,AW67-BL67-1))&amp;"*"))</f>
        <v/>
      </c>
      <c r="AF67" s="12" t="str">
        <f>IF(AW67=0,"",IF(AX67=0,TRIM(MID($D67,AW67+1,LEN($D67)-AW67)),IF(BM67&lt;&gt;0,TRIM(MID($D67,AW67+1,BM67-AW67-1)),TRIM(MID($D67,AW67+1,BM67-AW67-1)))))</f>
        <v/>
      </c>
      <c r="AG67" s="15" t="str">
        <f>IF(IF(AX67=0,"",TRIM(MID($D67,BM67+1,AX67-BM67-1)))="","",IF(VALUE(TRIM(MID($D67,BM67+1,AX67-BM67-1)))&gt;0,"+"&amp;TRIM(MID($D67,BM67+1,AX67-BM67-1))&amp;"*",TRIM(MID($D67,BM67+1,AX67-BM67-1))&amp;"*"))</f>
        <v/>
      </c>
      <c r="AH67" s="12" t="str">
        <f>IF(AX67=0,"",IF(AZ67=0,TRIM(MID($D67,AX67+1,LEN($D67)-AX67)),IF(BO67&lt;&gt;0,TRIM(MID($D67,AX67+1,BO67-AX67-1)),TRIM(MID($D67,AX67+1,BO67-AX67-1)))))</f>
        <v/>
      </c>
      <c r="AI67" s="15" t="str">
        <f>IF(IF(AY67=0,"",TRIM(MID($D67,BN67+1,AY67-BN67-1)))="","",IF(VALUE(TRIM(MID($D67,BN67+1,AY67-BN67-1)))&gt;0,"+"&amp;TRIM(MID($D67,BN67+1,AY67-BN67-1))&amp;"*",TRIM(MID($D67,BN67+1,AY67-BN67-1))&amp;"*"))</f>
        <v/>
      </c>
      <c r="AJ67" s="12" t="str">
        <f>IF(AY67=0,"",IF(BA67=0,TRIM(MID($D67,AY67+1,LEN($D67)-AY67)),IF(BP67&lt;&gt;0,TRIM(MID($D67,AY67+1,BP67-AY67-1)),TRIM(MID($D67,AY67+1,BP67-AY67-1)))))</f>
        <v/>
      </c>
      <c r="AK67" s="2">
        <f>FIND("*",$D67,1)</f>
        <v>3</v>
      </c>
      <c r="AL67" s="2">
        <f>IF(ISERR(FIND("*",$D67,AK67+1)),0,FIND("*",$D67,AK67+1))</f>
        <v>20</v>
      </c>
      <c r="AM67" s="2">
        <f t="shared" si="72"/>
        <v>37</v>
      </c>
      <c r="AN67" s="2">
        <f t="shared" si="72"/>
        <v>55</v>
      </c>
      <c r="AO67" s="2">
        <f t="shared" si="72"/>
        <v>0</v>
      </c>
      <c r="AP67" s="2">
        <f t="shared" si="72"/>
        <v>0</v>
      </c>
      <c r="AQ67" s="2">
        <f t="shared" si="72"/>
        <v>0</v>
      </c>
      <c r="AR67" s="2">
        <f t="shared" si="72"/>
        <v>0</v>
      </c>
      <c r="AS67" s="2">
        <f t="shared" si="72"/>
        <v>0</v>
      </c>
      <c r="AT67" s="2">
        <f t="shared" si="72"/>
        <v>0</v>
      </c>
      <c r="AU67" s="2">
        <f t="shared" si="72"/>
        <v>0</v>
      </c>
      <c r="AV67" s="2">
        <f t="shared" si="72"/>
        <v>0</v>
      </c>
      <c r="AW67" s="2">
        <f t="shared" si="72"/>
        <v>0</v>
      </c>
      <c r="AX67" s="2">
        <f t="shared" si="72"/>
        <v>0</v>
      </c>
      <c r="AY67" s="2">
        <f t="shared" si="72"/>
        <v>0</v>
      </c>
      <c r="AZ67" s="2">
        <v>0</v>
      </c>
      <c r="BA67" s="2">
        <f t="shared" si="73"/>
        <v>16</v>
      </c>
      <c r="BB67" s="2">
        <f t="shared" si="73"/>
        <v>33</v>
      </c>
      <c r="BC67" s="2">
        <f t="shared" si="73"/>
        <v>50</v>
      </c>
      <c r="BD67" s="2">
        <f t="shared" si="73"/>
        <v>0</v>
      </c>
      <c r="BE67" s="2">
        <f t="shared" si="73"/>
        <v>16</v>
      </c>
      <c r="BF67" s="2">
        <f t="shared" si="73"/>
        <v>16</v>
      </c>
      <c r="BG67" s="2">
        <f t="shared" si="73"/>
        <v>16</v>
      </c>
      <c r="BH67" s="2">
        <f t="shared" si="73"/>
        <v>16</v>
      </c>
      <c r="BI67" s="2">
        <f t="shared" si="73"/>
        <v>16</v>
      </c>
      <c r="BJ67" s="2">
        <f t="shared" si="73"/>
        <v>16</v>
      </c>
      <c r="BK67" s="2">
        <f t="shared" si="73"/>
        <v>16</v>
      </c>
      <c r="BL67" s="2">
        <f t="shared" si="73"/>
        <v>16</v>
      </c>
      <c r="BM67" s="2">
        <f t="shared" si="73"/>
        <v>16</v>
      </c>
      <c r="BN67" s="2">
        <f t="shared" si="73"/>
        <v>16</v>
      </c>
      <c r="BO67" s="2">
        <v>0</v>
      </c>
    </row>
    <row r="68" spans="1:67" ht="65.25" customHeight="1" x14ac:dyDescent="0.25">
      <c r="A68" s="16" t="s">
        <v>229</v>
      </c>
      <c r="B68" s="17" t="s">
        <v>174</v>
      </c>
      <c r="C68" s="18" t="s">
        <v>94</v>
      </c>
      <c r="D68" s="16" t="s">
        <v>157</v>
      </c>
      <c r="E68" s="17">
        <v>880</v>
      </c>
      <c r="F68" s="19" t="s">
        <v>230</v>
      </c>
      <c r="G68" s="11" t="str">
        <f>IF(VALUE(TRIM(LEFT(D68,AK68-1)))&gt;0,"+"&amp; TRIM(LEFT(D68,AK68-1))&amp;"*",IF(VALUE(TRIM(LEFT(D68,AK68-1)))&lt;0, TRIM(LEFT(D68,AK68-1))&amp;"*",""))</f>
        <v>+1*</v>
      </c>
      <c r="H68" s="12" t="str">
        <f>IF(AK68=0,"",IF(AL68=0,TRIM(MID($D68,AK68+1,LEN($D68)-AK68)),IF(BA68&lt;&gt;0,TRIM(MID($D68,AK68+1,BA68-AK68-1)),TRIM(MID($D68,AK68+1,BA68-AK68-1)))))</f>
        <v>MAN_NMA1.1</v>
      </c>
      <c r="I68" s="13" t="str">
        <f>IF(IF(AL68=0,"",TRIM(MID($D68,BA68+1,AL68-BA68-1)))="","",IF(VALUE(TRIM(MID($D68,BA68+1,AL68-BA68-1)))&gt;0,"+"&amp;TRIM(MID($D68,BA68+1,AL68-BA68-1))&amp;"*",TRIM(MID($D68,BA68+1,AL68-BA68-1))&amp;"*"))</f>
        <v>+1*</v>
      </c>
      <c r="J68" s="14" t="str">
        <f>IF(AL68=0,"",IF(AM68=0,TRIM(MID($D68,AL68+1,LEN($D68)-AL68)),IF(BB68&lt;&gt;0,TRIM(MID($D68,AL68+1,BB68-AL68-1)),TRIM(MID($D68,AL68+1,BB68-AL68-1)))))</f>
        <v>MAN_NMA2.1</v>
      </c>
      <c r="K68" s="15" t="str">
        <f>IF(IF(AM68=0,"",TRIM(MID($D68,BB68+1,AM68-BB68-1)))="","",IF(VALUE(TRIM(MID($D68,BB68+1,AM68-BB68-1)))&gt;0,"+"&amp;TRIM(MID($D68,BB68+1,AM68-BB68-1))&amp;"*",TRIM(MID($D68,BB68+1,AM68-BB68-1))&amp;"*"))</f>
        <v>+1*</v>
      </c>
      <c r="L68" s="12" t="str">
        <f>IF(AM68=0,"",IF(AN68=0,TRIM(MID($D68,AM68+1,LEN($D68)-AM68)),IF(BC68&lt;&gt;0,TRIM(MID($D68,AM68+1,BC68-AM68-1)),TRIM(MID($D68,AM68+1,BC68-AM68-1)))))</f>
        <v>MAN_NMA3.1</v>
      </c>
      <c r="M68" s="15" t="str">
        <f>IF(IF(AN68=0,"",TRIM(MID($D68,BC68+1,AN68-BC68-1)))="","",IF(VALUE(TRIM(MID($D68,BC68+1,AN68-BC68-1)))&gt;0,"+"&amp;TRIM(MID($D68,BC68+1,AN68-BC68-1))&amp;"*",TRIM(MID($D68,BC68+1,AN68-BC68-1))&amp;"*"))</f>
        <v>-1*</v>
      </c>
      <c r="N68" s="12" t="str">
        <f>IF(AN68=0,"",IF(AO68=0,TRIM(MID($D68,AN68+1,LEN($D68)-AN68)),IF(BD68&lt;&gt;0,TRIM(MID($D68,AN68+1,BD68-AN68-1)),TRIM(MID($D68,AN68+1,BD68-AN68-1)))))</f>
        <v>INV_MAN.1</v>
      </c>
      <c r="O68" s="15" t="str">
        <f>IF(IF(AO68=0,"",TRIM(MID($D68,BD68+1,AO68-BD68-1)))="","",IF(VALUE(TRIM(MID($D68,BD68+1,AO68-BD68-1)))&gt;0,"+"&amp;TRIM(MID($D68,BD68+1,AO68-BD68-1))&amp;"*",TRIM(MID($D68,BD68+1,AO68-BD68-1))&amp;"*"))</f>
        <v/>
      </c>
      <c r="P68" s="12" t="str">
        <f>IF(AO68=0,"",IF(AP68=0,TRIM(MID($D68,AO68+1,LEN($D68)-AO68)),IF(BE68&lt;&gt;0,TRIM(MID($D68,AO68+1,BE68-AO68-1)),TRIM(MID($D68,AO68+1,BE68-AO68-1)))))</f>
        <v/>
      </c>
      <c r="Q68" s="15" t="str">
        <f>IF(IF(AP68=0,"",TRIM(MID($D68,BE68+1,AP68-BE68-1)))="","",IF(VALUE(TRIM(MID($D68,BE68+1,AP68-BE68-1)))&gt;0,"+"&amp;TRIM(MID($D68,BE68+1,AP68-BE68-1))&amp;"*",TRIM(MID($D68,BE68+1,AP68-BE68-1))&amp;"*"))</f>
        <v/>
      </c>
      <c r="R68" s="12" t="str">
        <f>IF(AP68=0,"",IF(AQ68=0,TRIM(MID($D68,AP68+1,LEN($D68)-AP68)),IF(BF68&lt;&gt;0,TRIM(MID($D68,AP68+1,BF68-AP68-1)),TRIM(MID($D68,AP68+1,BF68-AP68-1)))))</f>
        <v/>
      </c>
      <c r="S68" s="15" t="str">
        <f>IF(IF(AQ68=0,"",TRIM(MID($D68,BF68+1,AQ68-BF68-1)))="","",IF(VALUE(TRIM(MID($D68,BF68+1,AQ68-BF68-1)))&gt;0,"+"&amp;TRIM(MID($D68,BF68+1,AQ68-BF68-1))&amp;"*",TRIM(MID($D68,BF68+1,AQ68-BF68-1))&amp;"*"))</f>
        <v/>
      </c>
      <c r="T68" s="12" t="str">
        <f>IF(AQ68=0,"",IF(AR68=0,TRIM(MID($D68,AQ68+1,LEN($D68)-AQ68)),IF(BG68&lt;&gt;0,TRIM(MID($D68,AQ68+1,BG68-AQ68-1)),TRIM(MID($D68,AQ68+1,BG68-AQ68-1)))))</f>
        <v/>
      </c>
      <c r="U68" s="15" t="str">
        <f>IF(IF(AR68=0,"",TRIM(MID($D68,BG68+1,AR68-BG68-1)))="","",IF(VALUE(TRIM(MID($D68,BG68+1,AR68-BG68-1)))&gt;0,"+"&amp;TRIM(MID($D68,BG68+1,AR68-BG68-1))&amp;"*",TRIM(MID($D68,BG68+1,AR68-BG68-1))&amp;"*"))</f>
        <v/>
      </c>
      <c r="V68" s="12" t="str">
        <f>IF(AR68=0,"",IF(AS68=0,TRIM(MID($D68,AR68+1,LEN($D68)-AR68)),IF(BH68&lt;&gt;0,TRIM(MID($D68,AR68+1,BH68-AR68-1)),TRIM(MID($D68,AR68+1,BH68-AR68-1)))))</f>
        <v/>
      </c>
      <c r="W68" s="15" t="str">
        <f>IF(IF(AS68=0,"",TRIM(MID($D68,BH68+1,AS68-BH68-1)))="","",IF(VALUE(TRIM(MID($D68,BH68+1,AS68-BH68-1)))&gt;0,"+"&amp;TRIM(MID($D68,BH68+1,AS68-BH68-1))&amp;"*",TRIM(MID($D68,BH68+1,AS68-BH68-1))&amp;"*"))</f>
        <v/>
      </c>
      <c r="X68" s="12" t="str">
        <f>IF(AS68=0,"",IF(AT68=0,TRIM(MID($D68,AS68+1,LEN($D68)-AS68)),IF(BI68&lt;&gt;0,TRIM(MID($D68,AS68+1,BI68-AS68-1)),TRIM(MID($D68,AS68+1,BI68-AS68-1)))))</f>
        <v/>
      </c>
      <c r="Y68" s="15" t="str">
        <f>IF(IF(AT68=0,"",TRIM(MID($D68,BI68+1,AT68-BI68-1)))="","",IF(VALUE(TRIM(MID($D68,BI68+1,AT68-BI68-1)))&gt;0,"+"&amp;TRIM(MID($D68,BI68+1,AT68-BI68-1))&amp;"*",TRIM(MID($D68,BI68+1,AT68-BI68-1))&amp;"*"))</f>
        <v/>
      </c>
      <c r="Z68" s="12" t="str">
        <f>IF(AT68=0,"",IF(AU68=0,TRIM(MID($D68,AT68+1,LEN($D68)-AT68)),IF(BJ68&lt;&gt;0,TRIM(MID($D68,AT68+1,BJ68-AT68-1)),TRIM(MID($D68,AT68+1,BJ68-AT68-1)))))</f>
        <v/>
      </c>
      <c r="AA68" s="15" t="str">
        <f>IF(IF(AU68=0,"",TRIM(MID($D68,BJ68+1,AU68-BJ68-1)))="","",IF(VALUE(TRIM(MID($D68,BJ68+1,AU68-BJ68-1)))&gt;0,"+"&amp;TRIM(MID($D68,BJ68+1,AU68-BJ68-1))&amp;"*",TRIM(MID($D68,BJ68+1,AU68-BJ68-1))&amp;"*"))</f>
        <v/>
      </c>
      <c r="AB68" s="12" t="str">
        <f>IF(AU68=0,"",IF(AV68=0,TRIM(MID($D68,AU68+1,LEN($D68)-AU68)),IF(BK68&lt;&gt;0,TRIM(MID($D68,AU68+1,BK68-AU68-1)),TRIM(MID($D68,AU68+1,BK68-AU68-1)))))</f>
        <v/>
      </c>
      <c r="AC68" s="15" t="str">
        <f>IF(IF(AV68=0,"",TRIM(MID($D68,BK68+1,AV68-BK68-1)))="","",IF(VALUE(TRIM(MID($D68,BK68+1,AV68-BK68-1)))&gt;0,"+"&amp;TRIM(MID($D68,BK68+1,AV68-BK68-1))&amp;"*",TRIM(MID($D68,BK68+1,AV68-BK68-1))&amp;"*"))</f>
        <v/>
      </c>
      <c r="AD68" s="12" t="str">
        <f>IF(AV68=0,"",IF(AW68=0,TRIM(MID($D68,AV68+1,LEN($D68)-AV68)),IF(BL68&lt;&gt;0,TRIM(MID($D68,AV68+1,BL68-AV68-1)),TRIM(MID($D68,AV68+1,BL68-AV68-1)))))</f>
        <v/>
      </c>
      <c r="AE68" s="15" t="str">
        <f>IF(IF(AW68=0,"",TRIM(MID($D68,BL68+1,AW68-BL68-1)))="","",IF(VALUE(TRIM(MID($D68,BL68+1,AW68-BL68-1)))&gt;0,"+"&amp;TRIM(MID($D68,BL68+1,AW68-BL68-1))&amp;"*",TRIM(MID($D68,BL68+1,AW68-BL68-1))&amp;"*"))</f>
        <v/>
      </c>
      <c r="AF68" s="12" t="str">
        <f>IF(AW68=0,"",IF(AX68=0,TRIM(MID($D68,AW68+1,LEN($D68)-AW68)),IF(BM68&lt;&gt;0,TRIM(MID($D68,AW68+1,BM68-AW68-1)),TRIM(MID($D68,AW68+1,BM68-AW68-1)))))</f>
        <v/>
      </c>
      <c r="AG68" s="15" t="str">
        <f>IF(IF(AX68=0,"",TRIM(MID($D68,BM68+1,AX68-BM68-1)))="","",IF(VALUE(TRIM(MID($D68,BM68+1,AX68-BM68-1)))&gt;0,"+"&amp;TRIM(MID($D68,BM68+1,AX68-BM68-1))&amp;"*",TRIM(MID($D68,BM68+1,AX68-BM68-1))&amp;"*"))</f>
        <v/>
      </c>
      <c r="AH68" s="12" t="str">
        <f>IF(AX68=0,"",IF(AZ68=0,TRIM(MID($D68,AX68+1,LEN($D68)-AX68)),IF(BO68&lt;&gt;0,TRIM(MID($D68,AX68+1,BO68-AX68-1)),TRIM(MID($D68,AX68+1,BO68-AX68-1)))))</f>
        <v/>
      </c>
      <c r="AI68" s="15" t="str">
        <f>IF(IF(AY68=0,"",TRIM(MID($D68,BN68+1,AY68-BN68-1)))="","",IF(VALUE(TRIM(MID($D68,BN68+1,AY68-BN68-1)))&gt;0,"+"&amp;TRIM(MID($D68,BN68+1,AY68-BN68-1))&amp;"*",TRIM(MID($D68,BN68+1,AY68-BN68-1))&amp;"*"))</f>
        <v/>
      </c>
      <c r="AJ68" s="12" t="str">
        <f>IF(AY68=0,"",IF(BA68=0,TRIM(MID($D68,AY68+1,LEN($D68)-AY68)),IF(BP68&lt;&gt;0,TRIM(MID($D68,AY68+1,BP68-AY68-1)),TRIM(MID($D68,AY68+1,BP68-AY68-1)))))</f>
        <v/>
      </c>
      <c r="AK68" s="2">
        <f>FIND("*",$D68,1)</f>
        <v>3</v>
      </c>
      <c r="AL68" s="2">
        <f>IF(ISERR(FIND("*",$D68,AK68+1)),0,FIND("*",$D68,AK68+1))</f>
        <v>20</v>
      </c>
      <c r="AM68" s="2">
        <f t="shared" si="72"/>
        <v>37</v>
      </c>
      <c r="AN68" s="2">
        <f t="shared" si="72"/>
        <v>55</v>
      </c>
      <c r="AO68" s="2">
        <f t="shared" si="72"/>
        <v>0</v>
      </c>
      <c r="AP68" s="2">
        <f t="shared" si="72"/>
        <v>0</v>
      </c>
      <c r="AQ68" s="2">
        <f t="shared" si="72"/>
        <v>0</v>
      </c>
      <c r="AR68" s="2">
        <f t="shared" si="72"/>
        <v>0</v>
      </c>
      <c r="AS68" s="2">
        <f t="shared" si="72"/>
        <v>0</v>
      </c>
      <c r="AT68" s="2">
        <f t="shared" si="72"/>
        <v>0</v>
      </c>
      <c r="AU68" s="2">
        <f t="shared" si="72"/>
        <v>0</v>
      </c>
      <c r="AV68" s="2">
        <f t="shared" si="72"/>
        <v>0</v>
      </c>
      <c r="AW68" s="2">
        <f t="shared" si="72"/>
        <v>0</v>
      </c>
      <c r="AX68" s="2">
        <f t="shared" si="72"/>
        <v>0</v>
      </c>
      <c r="AY68" s="2">
        <f t="shared" si="72"/>
        <v>0</v>
      </c>
      <c r="AZ68" s="2">
        <v>0</v>
      </c>
      <c r="BA68" s="2">
        <f t="shared" si="73"/>
        <v>16</v>
      </c>
      <c r="BB68" s="2">
        <f t="shared" si="73"/>
        <v>33</v>
      </c>
      <c r="BC68" s="2">
        <f t="shared" si="73"/>
        <v>50</v>
      </c>
      <c r="BD68" s="2">
        <f t="shared" si="73"/>
        <v>0</v>
      </c>
      <c r="BE68" s="2">
        <f t="shared" si="73"/>
        <v>16</v>
      </c>
      <c r="BF68" s="2">
        <f t="shared" si="73"/>
        <v>16</v>
      </c>
      <c r="BG68" s="2">
        <f t="shared" si="73"/>
        <v>16</v>
      </c>
      <c r="BH68" s="2">
        <f t="shared" si="73"/>
        <v>16</v>
      </c>
      <c r="BI68" s="2">
        <f t="shared" si="73"/>
        <v>16</v>
      </c>
      <c r="BJ68" s="2">
        <f t="shared" si="73"/>
        <v>16</v>
      </c>
      <c r="BK68" s="2">
        <f t="shared" si="73"/>
        <v>16</v>
      </c>
      <c r="BL68" s="2">
        <f t="shared" si="73"/>
        <v>16</v>
      </c>
      <c r="BM68" s="2">
        <f t="shared" si="73"/>
        <v>16</v>
      </c>
      <c r="BN68" s="2">
        <f t="shared" si="73"/>
        <v>16</v>
      </c>
      <c r="BO68" s="2">
        <v>0</v>
      </c>
    </row>
    <row r="69" spans="1:67" s="51" customFormat="1" ht="65.25" customHeight="1" x14ac:dyDescent="0.25">
      <c r="A69" s="41" t="s">
        <v>231</v>
      </c>
      <c r="B69" s="42" t="s">
        <v>174</v>
      </c>
      <c r="C69" s="43" t="s">
        <v>94</v>
      </c>
      <c r="D69" s="79" t="s">
        <v>232</v>
      </c>
      <c r="E69" s="42">
        <v>1000</v>
      </c>
      <c r="F69" s="45" t="s">
        <v>233</v>
      </c>
      <c r="G69" s="46" t="s">
        <v>97</v>
      </c>
      <c r="H69" s="47" t="s">
        <v>234</v>
      </c>
      <c r="I69" s="48" t="s">
        <v>97</v>
      </c>
      <c r="J69" s="49" t="s">
        <v>235</v>
      </c>
      <c r="K69" s="50" t="s">
        <v>102</v>
      </c>
      <c r="L69" s="47" t="s">
        <v>236</v>
      </c>
      <c r="M69" s="50" t="s">
        <v>102</v>
      </c>
      <c r="N69" s="47" t="s">
        <v>237</v>
      </c>
      <c r="O69" s="50" t="s">
        <v>102</v>
      </c>
      <c r="P69" s="47" t="s">
        <v>238</v>
      </c>
      <c r="Q69" s="50" t="s">
        <v>84</v>
      </c>
      <c r="R69" s="47" t="s">
        <v>84</v>
      </c>
      <c r="S69" s="50" t="s">
        <v>84</v>
      </c>
      <c r="T69" s="47" t="s">
        <v>84</v>
      </c>
      <c r="U69" s="50" t="s">
        <v>84</v>
      </c>
      <c r="V69" s="47" t="s">
        <v>84</v>
      </c>
      <c r="W69" s="50" t="s">
        <v>84</v>
      </c>
      <c r="X69" s="47" t="s">
        <v>84</v>
      </c>
      <c r="Y69" s="50" t="s">
        <v>84</v>
      </c>
      <c r="Z69" s="47" t="s">
        <v>84</v>
      </c>
      <c r="AA69" s="50" t="s">
        <v>84</v>
      </c>
      <c r="AB69" s="47" t="s">
        <v>84</v>
      </c>
      <c r="AC69" s="50" t="s">
        <v>84</v>
      </c>
      <c r="AD69" s="47" t="s">
        <v>84</v>
      </c>
      <c r="AE69" s="50" t="s">
        <v>84</v>
      </c>
      <c r="AF69" s="47" t="s">
        <v>84</v>
      </c>
      <c r="AG69" s="50" t="s">
        <v>84</v>
      </c>
      <c r="AH69" s="47" t="s">
        <v>84</v>
      </c>
      <c r="AI69" s="50" t="s">
        <v>84</v>
      </c>
      <c r="AJ69" s="47" t="s">
        <v>84</v>
      </c>
      <c r="AK69" s="51">
        <v>4</v>
      </c>
      <c r="AL69" s="51">
        <v>22</v>
      </c>
      <c r="AM69" s="51">
        <v>39</v>
      </c>
      <c r="AN69" s="51">
        <v>60</v>
      </c>
      <c r="AO69" s="51">
        <v>81</v>
      </c>
      <c r="AP69" s="51">
        <v>0</v>
      </c>
      <c r="AQ69" s="51">
        <v>0</v>
      </c>
      <c r="AR69" s="51">
        <v>0</v>
      </c>
      <c r="AS69" s="51">
        <v>0</v>
      </c>
      <c r="AT69" s="51">
        <v>0</v>
      </c>
      <c r="AU69" s="51">
        <v>0</v>
      </c>
      <c r="AV69" s="51">
        <v>0</v>
      </c>
      <c r="AW69" s="51">
        <v>0</v>
      </c>
      <c r="AX69" s="51">
        <v>0</v>
      </c>
      <c r="AY69" s="51">
        <v>0</v>
      </c>
      <c r="AZ69" s="51">
        <v>0</v>
      </c>
      <c r="BA69" s="51">
        <v>17</v>
      </c>
      <c r="BB69" s="51">
        <v>35</v>
      </c>
      <c r="BC69" s="51">
        <v>56</v>
      </c>
      <c r="BD69" s="51">
        <v>77</v>
      </c>
      <c r="BE69" s="51">
        <v>0</v>
      </c>
      <c r="BF69" s="51">
        <v>17</v>
      </c>
      <c r="BG69" s="51">
        <v>17</v>
      </c>
      <c r="BH69" s="51">
        <v>17</v>
      </c>
      <c r="BI69" s="51">
        <v>17</v>
      </c>
      <c r="BJ69" s="51">
        <v>17</v>
      </c>
      <c r="BK69" s="51">
        <v>17</v>
      </c>
      <c r="BL69" s="51">
        <v>17</v>
      </c>
      <c r="BM69" s="51">
        <v>17</v>
      </c>
      <c r="BN69" s="51">
        <v>17</v>
      </c>
      <c r="BO69" s="51">
        <v>0</v>
      </c>
    </row>
    <row r="70" spans="1:67" ht="57.75" customHeight="1" x14ac:dyDescent="0.25">
      <c r="A70" s="16" t="s">
        <v>239</v>
      </c>
      <c r="B70" s="17" t="s">
        <v>174</v>
      </c>
      <c r="C70" s="18" t="s">
        <v>94</v>
      </c>
      <c r="D70" s="16" t="s">
        <v>240</v>
      </c>
      <c r="E70" s="17">
        <v>1330</v>
      </c>
      <c r="F70" s="19" t="s">
        <v>241</v>
      </c>
      <c r="G70" s="11" t="s">
        <v>97</v>
      </c>
      <c r="H70" s="12" t="s">
        <v>242</v>
      </c>
      <c r="I70" s="13" t="s">
        <v>97</v>
      </c>
      <c r="J70" s="14" t="s">
        <v>243</v>
      </c>
      <c r="K70" s="15" t="s">
        <v>102</v>
      </c>
      <c r="L70" s="12" t="s">
        <v>244</v>
      </c>
      <c r="M70" s="15" t="s">
        <v>97</v>
      </c>
      <c r="N70" s="12" t="s">
        <v>245</v>
      </c>
      <c r="O70" s="15" t="s">
        <v>84</v>
      </c>
      <c r="P70" s="12" t="s">
        <v>84</v>
      </c>
      <c r="Q70" s="15" t="s">
        <v>84</v>
      </c>
      <c r="R70" s="12" t="s">
        <v>84</v>
      </c>
      <c r="S70" s="15" t="s">
        <v>84</v>
      </c>
      <c r="T70" s="12" t="s">
        <v>84</v>
      </c>
      <c r="U70" s="15" t="s">
        <v>84</v>
      </c>
      <c r="V70" s="12" t="s">
        <v>84</v>
      </c>
      <c r="W70" s="15" t="s">
        <v>84</v>
      </c>
      <c r="X70" s="12" t="s">
        <v>84</v>
      </c>
      <c r="Y70" s="15" t="s">
        <v>84</v>
      </c>
      <c r="Z70" s="12" t="s">
        <v>84</v>
      </c>
      <c r="AA70" s="15" t="s">
        <v>84</v>
      </c>
      <c r="AB70" s="12" t="s">
        <v>84</v>
      </c>
      <c r="AC70" s="15" t="s">
        <v>84</v>
      </c>
      <c r="AD70" s="12" t="s">
        <v>84</v>
      </c>
      <c r="AE70" s="15" t="s">
        <v>84</v>
      </c>
      <c r="AF70" s="12" t="s">
        <v>84</v>
      </c>
      <c r="AG70" s="15" t="s">
        <v>84</v>
      </c>
      <c r="AH70" s="12" t="s">
        <v>84</v>
      </c>
      <c r="AI70" s="15" t="s">
        <v>84</v>
      </c>
      <c r="AJ70" s="12" t="s">
        <v>84</v>
      </c>
      <c r="AK70" s="2">
        <v>4</v>
      </c>
      <c r="AL70" s="2">
        <v>26</v>
      </c>
      <c r="AM70" s="2">
        <v>42</v>
      </c>
      <c r="AN70" s="2">
        <v>60</v>
      </c>
      <c r="AO70" s="2">
        <v>0</v>
      </c>
      <c r="AP70" s="2">
        <v>0</v>
      </c>
      <c r="AQ70" s="2">
        <v>0</v>
      </c>
      <c r="AR70" s="2">
        <v>0</v>
      </c>
      <c r="AS70" s="2">
        <v>0</v>
      </c>
      <c r="AT70" s="2">
        <v>0</v>
      </c>
      <c r="AU70" s="2">
        <v>0</v>
      </c>
      <c r="AV70" s="2">
        <v>0</v>
      </c>
      <c r="AW70" s="2">
        <v>0</v>
      </c>
      <c r="AX70" s="2">
        <v>0</v>
      </c>
      <c r="AY70" s="2">
        <v>0</v>
      </c>
      <c r="AZ70" s="2">
        <v>0</v>
      </c>
      <c r="BA70" s="2">
        <v>21</v>
      </c>
      <c r="BB70" s="2">
        <v>38</v>
      </c>
      <c r="BC70" s="2">
        <v>55</v>
      </c>
      <c r="BD70" s="2">
        <v>0</v>
      </c>
      <c r="BE70" s="2">
        <v>21</v>
      </c>
      <c r="BF70" s="2">
        <v>21</v>
      </c>
      <c r="BG70" s="2">
        <v>21</v>
      </c>
      <c r="BH70" s="2">
        <v>21</v>
      </c>
      <c r="BI70" s="2">
        <v>21</v>
      </c>
      <c r="BJ70" s="2">
        <v>21</v>
      </c>
      <c r="BK70" s="2">
        <v>21</v>
      </c>
      <c r="BL70" s="2">
        <v>21</v>
      </c>
      <c r="BM70" s="2">
        <v>21</v>
      </c>
      <c r="BN70" s="2">
        <v>21</v>
      </c>
      <c r="BO70" s="2">
        <v>0</v>
      </c>
    </row>
    <row r="71" spans="1:67" ht="50.1" customHeight="1" x14ac:dyDescent="0.25">
      <c r="A71" s="23" t="s">
        <v>246</v>
      </c>
      <c r="B71" s="26" t="s">
        <v>174</v>
      </c>
      <c r="C71" s="24" t="s">
        <v>94</v>
      </c>
      <c r="D71" s="27" t="s">
        <v>247</v>
      </c>
      <c r="E71" s="26">
        <v>2500</v>
      </c>
      <c r="F71" s="19" t="s">
        <v>248</v>
      </c>
      <c r="G71" s="11" t="s">
        <v>97</v>
      </c>
      <c r="H71" s="12" t="s">
        <v>249</v>
      </c>
      <c r="I71" s="13" t="s">
        <v>97</v>
      </c>
      <c r="J71" s="14" t="s">
        <v>250</v>
      </c>
      <c r="K71" s="15" t="s">
        <v>97</v>
      </c>
      <c r="L71" s="12" t="s">
        <v>251</v>
      </c>
      <c r="M71" s="15" t="s">
        <v>97</v>
      </c>
      <c r="N71" s="12" t="s">
        <v>252</v>
      </c>
      <c r="O71" s="15" t="s">
        <v>102</v>
      </c>
      <c r="P71" s="12" t="s">
        <v>253</v>
      </c>
      <c r="Q71" s="15" t="s">
        <v>102</v>
      </c>
      <c r="R71" s="12" t="s">
        <v>254</v>
      </c>
      <c r="S71" s="15" t="s">
        <v>102</v>
      </c>
      <c r="T71" s="12" t="s">
        <v>255</v>
      </c>
      <c r="U71" s="15" t="s">
        <v>102</v>
      </c>
      <c r="V71" s="12" t="s">
        <v>256</v>
      </c>
      <c r="W71" s="15" t="s">
        <v>97</v>
      </c>
      <c r="X71" s="12" t="s">
        <v>257</v>
      </c>
      <c r="Y71" s="15" t="s">
        <v>97</v>
      </c>
      <c r="Z71" s="12" t="s">
        <v>258</v>
      </c>
      <c r="AA71" s="15" t="s">
        <v>97</v>
      </c>
      <c r="AB71" s="12" t="s">
        <v>259</v>
      </c>
      <c r="AC71" s="15" t="s">
        <v>102</v>
      </c>
      <c r="AD71" s="12" t="s">
        <v>260</v>
      </c>
      <c r="AE71" s="15" t="s">
        <v>84</v>
      </c>
      <c r="AF71" s="12" t="s">
        <v>84</v>
      </c>
      <c r="AG71" s="15" t="s">
        <v>84</v>
      </c>
      <c r="AH71" s="12" t="s">
        <v>84</v>
      </c>
      <c r="AI71" s="15" t="s">
        <v>84</v>
      </c>
      <c r="AJ71" s="12" t="s">
        <v>84</v>
      </c>
      <c r="AK71" s="2">
        <v>4</v>
      </c>
      <c r="AL71" s="2">
        <v>22</v>
      </c>
      <c r="AM71" s="2">
        <v>40</v>
      </c>
      <c r="AN71" s="2">
        <v>57</v>
      </c>
      <c r="AO71" s="2">
        <v>74</v>
      </c>
      <c r="AP71" s="2">
        <v>91</v>
      </c>
      <c r="AQ71" s="2">
        <v>109</v>
      </c>
      <c r="AR71" s="2">
        <v>127</v>
      </c>
      <c r="AS71" s="2">
        <v>145</v>
      </c>
      <c r="AT71" s="2">
        <v>163</v>
      </c>
      <c r="AU71" s="2">
        <v>180</v>
      </c>
      <c r="AV71" s="2">
        <v>0</v>
      </c>
      <c r="AW71" s="2">
        <v>0</v>
      </c>
      <c r="AX71" s="2">
        <v>0</v>
      </c>
      <c r="AY71" s="2">
        <v>0</v>
      </c>
      <c r="AZ71" s="2">
        <v>0</v>
      </c>
      <c r="BA71" s="2">
        <v>17</v>
      </c>
      <c r="BB71" s="2">
        <v>35</v>
      </c>
      <c r="BC71" s="2">
        <v>52</v>
      </c>
      <c r="BD71" s="2">
        <v>70</v>
      </c>
      <c r="BE71" s="2">
        <v>87</v>
      </c>
      <c r="BF71" s="2">
        <v>104</v>
      </c>
      <c r="BG71" s="2">
        <v>122</v>
      </c>
      <c r="BH71" s="2">
        <v>140</v>
      </c>
      <c r="BI71" s="2">
        <v>158</v>
      </c>
      <c r="BJ71" s="2">
        <v>176</v>
      </c>
      <c r="BK71" s="2">
        <v>0</v>
      </c>
      <c r="BL71" s="2">
        <v>17</v>
      </c>
      <c r="BM71" s="2">
        <v>17</v>
      </c>
      <c r="BN71" s="2">
        <v>17</v>
      </c>
      <c r="BO71" s="2">
        <v>0</v>
      </c>
    </row>
    <row r="72" spans="1:67" ht="50.1" customHeight="1" x14ac:dyDescent="0.25">
      <c r="A72" s="23" t="s">
        <v>261</v>
      </c>
      <c r="B72" s="26" t="s">
        <v>174</v>
      </c>
      <c r="C72" s="24" t="s">
        <v>94</v>
      </c>
      <c r="D72" s="25" t="s">
        <v>262</v>
      </c>
      <c r="E72" s="26">
        <v>1500</v>
      </c>
      <c r="F72" s="19" t="s">
        <v>263</v>
      </c>
      <c r="G72" s="11" t="str">
        <f>IF(VALUE(TRIM(LEFT(D72,AK72-1)))&gt;0,"+"&amp; TRIM(LEFT(D72,AK72-1))&amp;"*",IF(VALUE(TRIM(LEFT(D72,AK72-1)))&lt;0, TRIM(LEFT(D72,AK72-1))&amp;"*",""))</f>
        <v>+1*</v>
      </c>
      <c r="H72" s="12" t="str">
        <f>IF(AK72=0,"",IF(AL72=0,TRIM(MID($D72,AK72+1,LEN($D72)-AK72)),IF(BA72&lt;&gt;0,TRIM(MID($D72,AK72+1,BA72-AK72-1)),TRIM(MID($D72,AK72+1,BA72-AK72-1)))))</f>
        <v>BPE_PRM_HAY1.1</v>
      </c>
      <c r="I72" s="13" t="str">
        <f>IF(IF(AL72=0,"",TRIM(MID($D72,BA72+1,AL72-BA72-1)))="","",IF(VALUE(TRIM(MID($D72,BA72+1,AL72-BA72-1)))&gt;0,"+"&amp;TRIM(MID($D72,BA72+1,AL72-BA72-1))&amp;"*",TRIM(MID($D72,BA72+1,AL72-BA72-1))&amp;"*"))</f>
        <v>+1*</v>
      </c>
      <c r="J72" s="14" t="str">
        <f>IF(AL72=0,"",IF(AM72=0,TRIM(MID($D72,AL72+1,LEN($D72)-AL72)),IF(BB72&lt;&gt;0,TRIM(MID($D72,AL72+1,BB72-AL72-1)),TRIM(MID($D72,AL72+1,BB72-AL72-1)))))</f>
        <v>BPE_PRM_HAY2.1</v>
      </c>
      <c r="K72" s="15" t="str">
        <f>IF(IF(AM72=0,"",TRIM(MID($D72,BB72+1,AM72-BB72-1)))="","",IF(VALUE(TRIM(MID($D72,BB72+1,AM72-BB72-1)))&gt;0,"+"&amp;TRIM(MID($D72,BB72+1,AM72-BB72-1))&amp;"*",TRIM(MID($D72,BB72+1,AM72-BB72-1))&amp;"*"))</f>
        <v>-1*</v>
      </c>
      <c r="L72" s="12" t="str">
        <f>IF(AM72=0,"",IF(AN72=0,TRIM(MID($D72,AM72+1,LEN($D72)-AM72)),IF(BC72&lt;&gt;0,TRIM(MID($D72,AM72+1,BC72-AM72-1)),TRIM(MID($D72,AM72+1,BC72-AM72-1)))))</f>
        <v>HAY_WIL_LTN1.1</v>
      </c>
      <c r="M72" s="15" t="str">
        <f>IF(IF(AN72=0,"",TRIM(MID($D72,BC72+1,AN72-BC72-1)))="","",IF(VALUE(TRIM(MID($D72,BC72+1,AN72-BC72-1)))&gt;0,"+"&amp;TRIM(MID($D72,BC72+1,AN72-BC72-1))&amp;"*",TRIM(MID($D72,BC72+1,AN72-BC72-1))&amp;"*"))</f>
        <v>-1*</v>
      </c>
      <c r="N72" s="12" t="str">
        <f>IF(AN72=0,"",IF(AO72=0,TRIM(MID($D72,AN72+1,LEN($D72)-AN72)),IF(BD72&lt;&gt;0,TRIM(MID($D72,AN72+1,BD72-AN72-1)),TRIM(MID($D72,AN72+1,BD72-AN72-1)))))</f>
        <v>HAY_WIL_LTN2.1</v>
      </c>
      <c r="O72" s="15" t="str">
        <f>IF(IF(AO72=0,"",TRIM(MID($D72,BD72+1,AO72-BD72-1)))="","",IF(VALUE(TRIM(MID($D72,BD72+1,AO72-BD72-1)))&gt;0,"+"&amp;TRIM(MID($D72,BD72+1,AO72-BD72-1))&amp;"*",TRIM(MID($D72,BD72+1,AO72-BD72-1))&amp;"*"))</f>
        <v>-1*</v>
      </c>
      <c r="P72" s="12" t="str">
        <f>IF(AO72=0,"",IF(AP72=0,TRIM(MID($D72,AO72+1,LEN($D72)-AO72)),IF(BE72&lt;&gt;0,TRIM(MID($D72,AO72+1,BE72-AO72-1)),TRIM(MID($D72,AO72+1,BE72-AO72-1)))))</f>
        <v>MGM_WDV1.1</v>
      </c>
      <c r="Q72" s="15" t="str">
        <f>IF(IF(AP72=0,"",TRIM(MID($D72,BE72+1,AP72-BE72-1)))="","",IF(VALUE(TRIM(MID($D72,BE72+1,AP72-BE72-1)))&gt;0,"+"&amp;TRIM(MID($D72,BE72+1,AP72-BE72-1))&amp;"*",TRIM(MID($D72,BE72+1,AP72-BE72-1))&amp;"*"))</f>
        <v/>
      </c>
      <c r="R72" s="12" t="str">
        <f>IF(AP72=0,"",IF(AQ72=0,TRIM(MID($D72,AP72+1,LEN($D72)-AP72)),IF(BF72&lt;&gt;0,TRIM(MID($D72,AP72+1,BF72-AP72-1)),TRIM(MID($D72,AP72+1,BF72-AP72-1)))))</f>
        <v/>
      </c>
      <c r="S72" s="15" t="str">
        <f>IF(IF(AQ72=0,"",TRIM(MID($D72,BF72+1,AQ72-BF72-1)))="","",IF(VALUE(TRIM(MID($D72,BF72+1,AQ72-BF72-1)))&gt;0,"+"&amp;TRIM(MID($D72,BF72+1,AQ72-BF72-1))&amp;"*",TRIM(MID($D72,BF72+1,AQ72-BF72-1))&amp;"*"))</f>
        <v/>
      </c>
      <c r="T72" s="12" t="str">
        <f>IF(AQ72=0,"",IF(AR72=0,TRIM(MID($D72,AQ72+1,LEN($D72)-AQ72)),IF(BG72&lt;&gt;0,TRIM(MID($D72,AQ72+1,BG72-AQ72-1)),TRIM(MID($D72,AQ72+1,BG72-AQ72-1)))))</f>
        <v/>
      </c>
      <c r="U72" s="15" t="str">
        <f>IF(IF(AR72=0,"",TRIM(MID($D72,BG72+1,AR72-BG72-1)))="","",IF(VALUE(TRIM(MID($D72,BG72+1,AR72-BG72-1)))&gt;0,"+"&amp;TRIM(MID($D72,BG72+1,AR72-BG72-1))&amp;"*",TRIM(MID($D72,BG72+1,AR72-BG72-1))&amp;"*"))</f>
        <v/>
      </c>
      <c r="V72" s="12" t="str">
        <f>IF(AR72=0,"",IF(AS72=0,TRIM(MID($D72,AR72+1,LEN($D72)-AR72)),IF(BH72&lt;&gt;0,TRIM(MID($D72,AR72+1,BH72-AR72-1)),TRIM(MID($D72,AR72+1,BH72-AR72-1)))))</f>
        <v/>
      </c>
      <c r="W72" s="15" t="str">
        <f>IF(IF(AS72=0,"",TRIM(MID($D72,BH72+1,AS72-BH72-1)))="","",IF(VALUE(TRIM(MID($D72,BH72+1,AS72-BH72-1)))&gt;0,"+"&amp;TRIM(MID($D72,BH72+1,AS72-BH72-1))&amp;"*",TRIM(MID($D72,BH72+1,AS72-BH72-1))&amp;"*"))</f>
        <v/>
      </c>
      <c r="X72" s="12" t="str">
        <f>IF(AS72=0,"",IF(AT72=0,TRIM(MID($D72,AS72+1,LEN($D72)-AS72)),IF(BI72&lt;&gt;0,TRIM(MID($D72,AS72+1,BI72-AS72-1)),TRIM(MID($D72,AS72+1,BI72-AS72-1)))))</f>
        <v/>
      </c>
      <c r="Y72" s="15" t="str">
        <f>IF(IF(AT72=0,"",TRIM(MID($D72,BI72+1,AT72-BI72-1)))="","",IF(VALUE(TRIM(MID($D72,BI72+1,AT72-BI72-1)))&gt;0,"+"&amp;TRIM(MID($D72,BI72+1,AT72-BI72-1))&amp;"*",TRIM(MID($D72,BI72+1,AT72-BI72-1))&amp;"*"))</f>
        <v/>
      </c>
      <c r="Z72" s="12" t="str">
        <f>IF(AT72=0,"",IF(AU72=0,TRIM(MID($D72,AT72+1,LEN($D72)-AT72)),IF(BJ72&lt;&gt;0,TRIM(MID($D72,AT72+1,BJ72-AT72-1)),TRIM(MID($D72,AT72+1,BJ72-AT72-1)))))</f>
        <v/>
      </c>
      <c r="AA72" s="15" t="str">
        <f>IF(IF(AU72=0,"",TRIM(MID($D72,BJ72+1,AU72-BJ72-1)))="","",IF(VALUE(TRIM(MID($D72,BJ72+1,AU72-BJ72-1)))&gt;0,"+"&amp;TRIM(MID($D72,BJ72+1,AU72-BJ72-1))&amp;"*",TRIM(MID($D72,BJ72+1,AU72-BJ72-1))&amp;"*"))</f>
        <v/>
      </c>
      <c r="AB72" s="12" t="str">
        <f>IF(AU72=0,"",IF(AV72=0,TRIM(MID($D72,AU72+1,LEN($D72)-AU72)),IF(BK72&lt;&gt;0,TRIM(MID($D72,AU72+1,BK72-AU72-1)),TRIM(MID($D72,AU72+1,BK72-AU72-1)))))</f>
        <v/>
      </c>
      <c r="AC72" s="15" t="str">
        <f>IF(IF(AV72=0,"",TRIM(MID($D72,BK72+1,AV72-BK72-1)))="","",IF(VALUE(TRIM(MID($D72,BK72+1,AV72-BK72-1)))&gt;0,"+"&amp;TRIM(MID($D72,BK72+1,AV72-BK72-1))&amp;"*",TRIM(MID($D72,BK72+1,AV72-BK72-1))&amp;"*"))</f>
        <v/>
      </c>
      <c r="AD72" s="12" t="str">
        <f>IF(AV72=0,"",IF(AW72=0,TRIM(MID($D72,AV72+1,LEN($D72)-AV72)),IF(BL72&lt;&gt;0,TRIM(MID($D72,AV72+1,BL72-AV72-1)),TRIM(MID($D72,AV72+1,BL72-AV72-1)))))</f>
        <v/>
      </c>
      <c r="AE72" s="15" t="str">
        <f>IF(IF(AW72=0,"",TRIM(MID($D72,BL72+1,AW72-BL72-1)))="","",IF(VALUE(TRIM(MID($D72,BL72+1,AW72-BL72-1)))&gt;0,"+"&amp;TRIM(MID($D72,BL72+1,AW72-BL72-1))&amp;"*",TRIM(MID($D72,BL72+1,AW72-BL72-1))&amp;"*"))</f>
        <v/>
      </c>
      <c r="AF72" s="12" t="str">
        <f>IF(AW72=0,"",IF(AX72=0,TRIM(MID($D72,AW72+1,LEN($D72)-AW72)),IF(BM72&lt;&gt;0,TRIM(MID($D72,AW72+1,BM72-AW72-1)),TRIM(MID($D72,AW72+1,BM72-AW72-1)))))</f>
        <v/>
      </c>
      <c r="AG72" s="15" t="str">
        <f>IF(IF(AX72=0,"",TRIM(MID($D72,BM72+1,AX72-BM72-1)))="","",IF(VALUE(TRIM(MID($D72,BM72+1,AX72-BM72-1)))&gt;0,"+"&amp;TRIM(MID($D72,BM72+1,AX72-BM72-1))&amp;"*",TRIM(MID($D72,BM72+1,AX72-BM72-1))&amp;"*"))</f>
        <v/>
      </c>
      <c r="AH72" s="12" t="str">
        <f>IF(AX72=0,"",IF(AZ72=0,TRIM(MID($D72,AX72+1,LEN($D72)-AX72)),IF(BO72&lt;&gt;0,TRIM(MID($D72,AX72+1,BO72-AX72-1)),TRIM(MID($D72,AX72+1,BO72-AX72-1)))))</f>
        <v/>
      </c>
      <c r="AI72" s="15" t="str">
        <f>IF(IF(AY72=0,"",TRIM(MID($D72,BN72+1,AY72-BN72-1)))="","",IF(VALUE(TRIM(MID($D72,BN72+1,AY72-BN72-1)))&gt;0,"+"&amp;TRIM(MID($D72,BN72+1,AY72-BN72-1))&amp;"*",TRIM(MID($D72,BN72+1,AY72-BN72-1))&amp;"*"))</f>
        <v/>
      </c>
      <c r="AJ72" s="12" t="str">
        <f>IF(AY72=0,"",IF(BA72=0,TRIM(MID($D72,AY72+1,LEN($D72)-AY72)),IF(BP72&lt;&gt;0,TRIM(MID($D72,AY72+1,BP72-AY72-1)),TRIM(MID($D72,AY72+1,BP72-AY72-1)))))</f>
        <v/>
      </c>
      <c r="AK72" s="2">
        <f>FIND("*",$D72,1)</f>
        <v>3</v>
      </c>
      <c r="AL72" s="2">
        <f>IF(ISERR(FIND("*",$D72,AK72+1)),0,FIND("*",$D72,AK72+1))</f>
        <v>24</v>
      </c>
      <c r="AM72" s="2">
        <f t="shared" ref="AM72:AY72" si="74">IF(AL72=0,0,IF(ISERR(FIND("*",$D72,AL72+1)),0,FIND("*",$D72,AL72+1)))</f>
        <v>46</v>
      </c>
      <c r="AN72" s="2">
        <f t="shared" si="74"/>
        <v>68</v>
      </c>
      <c r="AO72" s="2">
        <f t="shared" si="74"/>
        <v>90</v>
      </c>
      <c r="AP72" s="2">
        <f t="shared" si="74"/>
        <v>0</v>
      </c>
      <c r="AQ72" s="2">
        <f t="shared" si="74"/>
        <v>0</v>
      </c>
      <c r="AR72" s="2">
        <f t="shared" si="74"/>
        <v>0</v>
      </c>
      <c r="AS72" s="2">
        <f t="shared" si="74"/>
        <v>0</v>
      </c>
      <c r="AT72" s="2">
        <f t="shared" si="74"/>
        <v>0</v>
      </c>
      <c r="AU72" s="2">
        <f t="shared" si="74"/>
        <v>0</v>
      </c>
      <c r="AV72" s="2">
        <f t="shared" si="74"/>
        <v>0</v>
      </c>
      <c r="AW72" s="2">
        <f t="shared" si="74"/>
        <v>0</v>
      </c>
      <c r="AX72" s="2">
        <f t="shared" si="74"/>
        <v>0</v>
      </c>
      <c r="AY72" s="2">
        <f t="shared" si="74"/>
        <v>0</v>
      </c>
      <c r="AZ72" s="2">
        <v>0</v>
      </c>
      <c r="BA72" s="2">
        <f t="shared" ref="BA72:BN72" si="75">IF(ISERR(FIND("+",$D72,AK72+1)),0,FIND("+",$D72,AK72+1))</f>
        <v>20</v>
      </c>
      <c r="BB72" s="2">
        <f t="shared" si="75"/>
        <v>41</v>
      </c>
      <c r="BC72" s="2">
        <f t="shared" si="75"/>
        <v>63</v>
      </c>
      <c r="BD72" s="2">
        <f t="shared" si="75"/>
        <v>85</v>
      </c>
      <c r="BE72" s="2">
        <f t="shared" si="75"/>
        <v>0</v>
      </c>
      <c r="BF72" s="2">
        <f t="shared" si="75"/>
        <v>20</v>
      </c>
      <c r="BG72" s="2">
        <f t="shared" si="75"/>
        <v>20</v>
      </c>
      <c r="BH72" s="2">
        <f t="shared" si="75"/>
        <v>20</v>
      </c>
      <c r="BI72" s="2">
        <f t="shared" si="75"/>
        <v>20</v>
      </c>
      <c r="BJ72" s="2">
        <f t="shared" si="75"/>
        <v>20</v>
      </c>
      <c r="BK72" s="2">
        <f t="shared" si="75"/>
        <v>20</v>
      </c>
      <c r="BL72" s="2">
        <f t="shared" si="75"/>
        <v>20</v>
      </c>
      <c r="BM72" s="2">
        <f t="shared" si="75"/>
        <v>20</v>
      </c>
      <c r="BN72" s="2">
        <f t="shared" si="75"/>
        <v>20</v>
      </c>
      <c r="BO72" s="2">
        <v>0</v>
      </c>
    </row>
    <row r="73" spans="1:67" ht="58.5" customHeight="1" x14ac:dyDescent="0.25">
      <c r="A73" s="90" t="s">
        <v>264</v>
      </c>
      <c r="B73" s="91"/>
      <c r="C73" s="91"/>
      <c r="D73" s="91"/>
      <c r="E73" s="91"/>
      <c r="F73" s="92"/>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row>
    <row r="74" spans="1:67" ht="37.5" customHeight="1" x14ac:dyDescent="0.25">
      <c r="A74" s="80" t="s">
        <v>265</v>
      </c>
      <c r="B74" s="62" t="s">
        <v>55</v>
      </c>
      <c r="C74" s="75" t="s">
        <v>94</v>
      </c>
      <c r="D74" s="76" t="s">
        <v>266</v>
      </c>
      <c r="E74" s="62">
        <v>6</v>
      </c>
      <c r="F74" s="35" t="s">
        <v>267</v>
      </c>
      <c r="G74" s="77" t="s">
        <v>102</v>
      </c>
      <c r="H74" s="37" t="s">
        <v>268</v>
      </c>
      <c r="I74" s="40"/>
      <c r="J74" s="39"/>
      <c r="K74" s="40"/>
      <c r="L74" s="37"/>
      <c r="M74" s="40"/>
      <c r="N74" s="37"/>
      <c r="O74" s="40"/>
      <c r="P74" s="37"/>
      <c r="Q74" s="40"/>
      <c r="R74" s="37"/>
      <c r="S74" s="40"/>
      <c r="T74" s="37"/>
      <c r="U74" s="40"/>
      <c r="V74" s="37"/>
      <c r="W74" s="40"/>
      <c r="X74" s="37"/>
      <c r="Y74" s="40"/>
      <c r="Z74" s="37"/>
      <c r="AA74" s="40"/>
      <c r="AB74" s="37"/>
      <c r="AC74" s="40"/>
      <c r="AD74" s="37"/>
      <c r="AE74" s="40"/>
      <c r="AF74" s="37"/>
      <c r="AG74" s="40"/>
      <c r="AH74" s="37"/>
      <c r="AI74" s="40"/>
      <c r="AJ74" s="37"/>
      <c r="AK74" s="2">
        <f t="shared" ref="AK74:AK102" si="76">FIND("*",$D74,1)</f>
        <v>3</v>
      </c>
      <c r="AL74" s="2">
        <f t="shared" ref="AL74:AL102" si="77">IF(ISERR(FIND("*",$D74,AK74+1)),0,FIND("*",$D74,AK74+1))</f>
        <v>0</v>
      </c>
      <c r="AM74" s="2">
        <f t="shared" ref="AM74:AY89" si="78">IF(AL74=0,0,IF(ISERR(FIND("*",$D74,AL74+1)),0,FIND("*",$D74,AL74+1)))</f>
        <v>0</v>
      </c>
      <c r="AN74" s="2">
        <f t="shared" si="78"/>
        <v>0</v>
      </c>
      <c r="AO74" s="2">
        <f t="shared" si="78"/>
        <v>0</v>
      </c>
      <c r="AP74" s="2">
        <f t="shared" si="78"/>
        <v>0</v>
      </c>
      <c r="AQ74" s="2">
        <f t="shared" si="78"/>
        <v>0</v>
      </c>
      <c r="AR74" s="2">
        <f t="shared" si="78"/>
        <v>0</v>
      </c>
      <c r="AS74" s="2">
        <f t="shared" si="78"/>
        <v>0</v>
      </c>
      <c r="AT74" s="2">
        <f t="shared" si="78"/>
        <v>0</v>
      </c>
      <c r="AU74" s="2">
        <f t="shared" si="78"/>
        <v>0</v>
      </c>
      <c r="AV74" s="2">
        <f t="shared" si="78"/>
        <v>0</v>
      </c>
      <c r="AW74" s="2">
        <f t="shared" si="78"/>
        <v>0</v>
      </c>
      <c r="AX74" s="2">
        <f t="shared" si="78"/>
        <v>0</v>
      </c>
      <c r="AY74" s="2">
        <f t="shared" si="78"/>
        <v>0</v>
      </c>
      <c r="AZ74" s="2">
        <v>1</v>
      </c>
      <c r="BA74" s="2">
        <f t="shared" ref="BA74:BN92" si="79">IF(ISERR(FIND("+",$D74,AK74+1)),0,FIND("+",$D74,AK74+1))</f>
        <v>0</v>
      </c>
      <c r="BB74" s="2">
        <f t="shared" si="79"/>
        <v>0</v>
      </c>
      <c r="BC74" s="2">
        <f t="shared" si="79"/>
        <v>0</v>
      </c>
      <c r="BD74" s="2">
        <f t="shared" si="79"/>
        <v>0</v>
      </c>
      <c r="BE74" s="2">
        <f t="shared" si="79"/>
        <v>0</v>
      </c>
      <c r="BF74" s="2">
        <f t="shared" si="79"/>
        <v>0</v>
      </c>
      <c r="BG74" s="2">
        <f t="shared" si="79"/>
        <v>0</v>
      </c>
      <c r="BH74" s="2">
        <f t="shared" si="79"/>
        <v>0</v>
      </c>
      <c r="BI74" s="2">
        <f t="shared" si="79"/>
        <v>0</v>
      </c>
      <c r="BJ74" s="2">
        <f t="shared" si="79"/>
        <v>0</v>
      </c>
      <c r="BK74" s="2">
        <f t="shared" si="79"/>
        <v>0</v>
      </c>
      <c r="BL74" s="2">
        <f t="shared" si="79"/>
        <v>0</v>
      </c>
      <c r="BM74" s="2">
        <f t="shared" si="79"/>
        <v>0</v>
      </c>
      <c r="BN74" s="2">
        <f t="shared" si="79"/>
        <v>0</v>
      </c>
      <c r="BO74" s="2">
        <v>1</v>
      </c>
    </row>
    <row r="75" spans="1:67" ht="50.1" customHeight="1" x14ac:dyDescent="0.25">
      <c r="A75" s="23" t="s">
        <v>269</v>
      </c>
      <c r="B75" s="26" t="s">
        <v>55</v>
      </c>
      <c r="C75" s="24" t="s">
        <v>94</v>
      </c>
      <c r="D75" s="25" t="s">
        <v>270</v>
      </c>
      <c r="E75" s="26">
        <v>2</v>
      </c>
      <c r="F75" s="19" t="s">
        <v>271</v>
      </c>
      <c r="G75" s="11" t="str">
        <f>IF(VALUE(TRIM(LEFT(D75,AK75-1)))&gt;0,"+"&amp; TRIM(LEFT(D75,AK75-1))&amp;"*",IF(VALUE(TRIM(LEFT(D75,AK75-1)))&lt;0, TRIM(LEFT(D75,AK75-1))&amp;"*",""))</f>
        <v>+1*</v>
      </c>
      <c r="H75" s="12" t="str">
        <f>IF(AK75=0,"",IF(AL75=0,TRIM(MID($D75,AK75+1,LEN($D75)-AK75)),IF(BA75&lt;&gt;0,TRIM(MID($D75,AK75+1,BA75-AK75-1)),TRIM(MID($D75,AK75+1,BA75-AK75-1)))))</f>
        <v>BWK1101 WPI0 ENOF</v>
      </c>
      <c r="I75" s="13" t="str">
        <f>IF(IF(AL75=0,"",TRIM(MID($D75,BA75+1,AL75-BA75-1)))="","",IF(VALUE(TRIM(MID($D75,BA75+1,AL75-BA75-1)))&gt;0,"+"&amp;TRIM(MID($D75,BA75+1,AL75-BA75-1))&amp;"*",TRIM(MID($D75,BA75+1,AL75-BA75-1))&amp;"*"))</f>
        <v/>
      </c>
      <c r="J75" s="14" t="str">
        <f>IF(AL75=0,"",IF(AM75=0,TRIM(MID($D75,AL75+1,LEN($D75)-AL75)),IF(BB75&lt;&gt;0,TRIM(MID($D75,AL75+1,BB75-AL75-1)),TRIM(MID($D75,AL75+1,BB75-AL75-1)))))</f>
        <v/>
      </c>
      <c r="K75" s="15" t="str">
        <f>IF(IF(AM75=0,"",TRIM(MID($D75,BB75+1,AM75-BB75-1)))="","",IF(VALUE(TRIM(MID($D75,BB75+1,AM75-BB75-1)))&gt;0,"+"&amp;TRIM(MID($D75,BB75+1,AM75-BB75-1))&amp;"*",TRIM(MID($D75,BB75+1,AM75-BB75-1))&amp;"*"))</f>
        <v/>
      </c>
      <c r="L75" s="12" t="str">
        <f>IF(AM75=0,"",IF(AN75=0,TRIM(MID($D75,AM75+1,LEN($D75)-AM75)),IF(BC75&lt;&gt;0,TRIM(MID($D75,AM75+1,BC75-AM75-1)),TRIM(MID($D75,AM75+1,BC75-AM75-1)))))</f>
        <v/>
      </c>
      <c r="M75" s="15" t="str">
        <f>IF(IF(AN75=0,"",TRIM(MID($D75,BC75+1,AN75-BC75-1)))="","",IF(VALUE(TRIM(MID($D75,BC75+1,AN75-BC75-1)))&gt;0,"+"&amp;TRIM(MID($D75,BC75+1,AN75-BC75-1))&amp;"*",TRIM(MID($D75,BC75+1,AN75-BC75-1))&amp;"*"))</f>
        <v/>
      </c>
      <c r="N75" s="12" t="str">
        <f>IF(AN75=0,"",IF(AO75=0,TRIM(MID($D75,AN75+1,LEN($D75)-AN75)),IF(BD75&lt;&gt;0,TRIM(MID($D75,AN75+1,BD75-AN75-1)),TRIM(MID($D75,AN75+1,BD75-AN75-1)))))</f>
        <v/>
      </c>
      <c r="O75" s="15" t="str">
        <f>IF(IF(AO75=0,"",TRIM(MID($D75,BD75+1,AO75-BD75-1)))="","",IF(VALUE(TRIM(MID($D75,BD75+1,AO75-BD75-1)))&gt;0,"+"&amp;TRIM(MID($D75,BD75+1,AO75-BD75-1))&amp;"*",TRIM(MID($D75,BD75+1,AO75-BD75-1))&amp;"*"))</f>
        <v/>
      </c>
      <c r="P75" s="12" t="str">
        <f>IF(AO75=0,"",IF(AP75=0,TRIM(MID($D75,AO75+1,LEN($D75)-AO75)),IF(BE75&lt;&gt;0,TRIM(MID($D75,AO75+1,BE75-AO75-1)),TRIM(MID($D75,AO75+1,BE75-AO75-1)))))</f>
        <v/>
      </c>
      <c r="Q75" s="15" t="str">
        <f>IF(IF(AP75=0,"",TRIM(MID($D75,BE75+1,AP75-BE75-1)))="","",IF(VALUE(TRIM(MID($D75,BE75+1,AP75-BE75-1)))&gt;0,"+"&amp;TRIM(MID($D75,BE75+1,AP75-BE75-1))&amp;"*",TRIM(MID($D75,BE75+1,AP75-BE75-1))&amp;"*"))</f>
        <v/>
      </c>
      <c r="R75" s="12" t="str">
        <f>IF(AP75=0,"",IF(AQ75=0,TRIM(MID($D75,AP75+1,LEN($D75)-AP75)),IF(BF75&lt;&gt;0,TRIM(MID($D75,AP75+1,BF75-AP75-1)),TRIM(MID($D75,AP75+1,BF75-AP75-1)))))</f>
        <v/>
      </c>
      <c r="S75" s="15" t="str">
        <f>IF(IF(AQ75=0,"",TRIM(MID($D75,BF75+1,AQ75-BF75-1)))="","",IF(VALUE(TRIM(MID($D75,BF75+1,AQ75-BF75-1)))&gt;0,"+"&amp;TRIM(MID($D75,BF75+1,AQ75-BF75-1))&amp;"*",TRIM(MID($D75,BF75+1,AQ75-BF75-1))&amp;"*"))</f>
        <v/>
      </c>
      <c r="T75" s="12" t="str">
        <f>IF(AQ75=0,"",IF(AR75=0,TRIM(MID($D75,AQ75+1,LEN($D75)-AQ75)),IF(BG75&lt;&gt;0,TRIM(MID($D75,AQ75+1,BG75-AQ75-1)),TRIM(MID($D75,AQ75+1,BG75-AQ75-1)))))</f>
        <v/>
      </c>
      <c r="U75" s="15" t="str">
        <f>IF(IF(AR75=0,"",TRIM(MID($D75,BG75+1,AR75-BG75-1)))="","",IF(VALUE(TRIM(MID($D75,BG75+1,AR75-BG75-1)))&gt;0,"+"&amp;TRIM(MID($D75,BG75+1,AR75-BG75-1))&amp;"*",TRIM(MID($D75,BG75+1,AR75-BG75-1))&amp;"*"))</f>
        <v/>
      </c>
      <c r="V75" s="12" t="str">
        <f>IF(AR75=0,"",IF(AS75=0,TRIM(MID($D75,AR75+1,LEN($D75)-AR75)),IF(BH75&lt;&gt;0,TRIM(MID($D75,AR75+1,BH75-AR75-1)),TRIM(MID($D75,AR75+1,BH75-AR75-1)))))</f>
        <v/>
      </c>
      <c r="W75" s="15" t="str">
        <f>IF(IF(AS75=0,"",TRIM(MID($D75,BH75+1,AS75-BH75-1)))="","",IF(VALUE(TRIM(MID($D75,BH75+1,AS75-BH75-1)))&gt;0,"+"&amp;TRIM(MID($D75,BH75+1,AS75-BH75-1))&amp;"*",TRIM(MID($D75,BH75+1,AS75-BH75-1))&amp;"*"))</f>
        <v/>
      </c>
      <c r="X75" s="12" t="str">
        <f>IF(AS75=0,"",IF(AT75=0,TRIM(MID($D75,AS75+1,LEN($D75)-AS75)),IF(BI75&lt;&gt;0,TRIM(MID($D75,AS75+1,BI75-AS75-1)),TRIM(MID($D75,AS75+1,BI75-AS75-1)))))</f>
        <v/>
      </c>
      <c r="Y75" s="15" t="str">
        <f>IF(IF(AT75=0,"",TRIM(MID($D75,BI75+1,AT75-BI75-1)))="","",IF(VALUE(TRIM(MID($D75,BI75+1,AT75-BI75-1)))&gt;0,"+"&amp;TRIM(MID($D75,BI75+1,AT75-BI75-1))&amp;"*",TRIM(MID($D75,BI75+1,AT75-BI75-1))&amp;"*"))</f>
        <v/>
      </c>
      <c r="Z75" s="12" t="str">
        <f>IF(AT75=0,"",IF(AU75=0,TRIM(MID($D75,AT75+1,LEN($D75)-AT75)),IF(BJ75&lt;&gt;0,TRIM(MID($D75,AT75+1,BJ75-AT75-1)),TRIM(MID($D75,AT75+1,BJ75-AT75-1)))))</f>
        <v/>
      </c>
      <c r="AA75" s="15" t="str">
        <f>IF(IF(AU75=0,"",TRIM(MID($D75,BJ75+1,AU75-BJ75-1)))="","",IF(VALUE(TRIM(MID($D75,BJ75+1,AU75-BJ75-1)))&gt;0,"+"&amp;TRIM(MID($D75,BJ75+1,AU75-BJ75-1))&amp;"*",TRIM(MID($D75,BJ75+1,AU75-BJ75-1))&amp;"*"))</f>
        <v/>
      </c>
      <c r="AB75" s="12" t="str">
        <f>IF(AU75=0,"",IF(AV75=0,TRIM(MID($D75,AU75+1,LEN($D75)-AU75)),IF(BK75&lt;&gt;0,TRIM(MID($D75,AU75+1,BK75-AU75-1)),TRIM(MID($D75,AU75+1,BK75-AU75-1)))))</f>
        <v/>
      </c>
      <c r="AC75" s="15" t="str">
        <f>IF(IF(AV75=0,"",TRIM(MID($D75,BK75+1,AV75-BK75-1)))="","",IF(VALUE(TRIM(MID($D75,BK75+1,AV75-BK75-1)))&gt;0,"+"&amp;TRIM(MID($D75,BK75+1,AV75-BK75-1))&amp;"*",TRIM(MID($D75,BK75+1,AV75-BK75-1))&amp;"*"))</f>
        <v/>
      </c>
      <c r="AD75" s="12" t="str">
        <f>IF(AV75=0,"",IF(AW75=0,TRIM(MID($D75,AV75+1,LEN($D75)-AV75)),IF(BL75&lt;&gt;0,TRIM(MID($D75,AV75+1,BL75-AV75-1)),TRIM(MID($D75,AV75+1,BL75-AV75-1)))))</f>
        <v/>
      </c>
      <c r="AE75" s="15" t="str">
        <f>IF(IF(AW75=0,"",TRIM(MID($D75,BL75+1,AW75-BL75-1)))="","",IF(VALUE(TRIM(MID($D75,BL75+1,AW75-BL75-1)))&gt;0,"+"&amp;TRIM(MID($D75,BL75+1,AW75-BL75-1))&amp;"*",TRIM(MID($D75,BL75+1,AW75-BL75-1))&amp;"*"))</f>
        <v/>
      </c>
      <c r="AF75" s="12" t="str">
        <f>IF(AW75=0,"",IF(AX75=0,TRIM(MID($D75,AW75+1,LEN($D75)-AW75)),IF(BM75&lt;&gt;0,TRIM(MID($D75,AW75+1,BM75-AW75-1)),TRIM(MID($D75,AW75+1,BM75-AW75-1)))))</f>
        <v/>
      </c>
      <c r="AG75" s="15" t="str">
        <f>IF(IF(AX75=0,"",TRIM(MID($D75,BM75+1,AX75-BM75-1)))="","",IF(VALUE(TRIM(MID($D75,BM75+1,AX75-BM75-1)))&gt;0,"+"&amp;TRIM(MID($D75,BM75+1,AX75-BM75-1))&amp;"*",TRIM(MID($D75,BM75+1,AX75-BM75-1))&amp;"*"))</f>
        <v/>
      </c>
      <c r="AH75" s="12" t="str">
        <f>IF(AX75=0,"",IF(AZ75=0,TRIM(MID($D75,AX75+1,LEN($D75)-AX75)),IF(BO75&lt;&gt;0,TRIM(MID($D75,AX75+1,BO75-AX75-1)),TRIM(MID($D75,AX75+1,BO75-AX75-1)))))</f>
        <v/>
      </c>
      <c r="AI75" s="15" t="str">
        <f>IF(IF(AY75=0,"",TRIM(MID($D75,BN75+1,AY75-BN75-1)))="","",IF(VALUE(TRIM(MID($D75,BN75+1,AY75-BN75-1)))&gt;0,"+"&amp;TRIM(MID($D75,BN75+1,AY75-BN75-1))&amp;"*",TRIM(MID($D75,BN75+1,AY75-BN75-1))&amp;"*"))</f>
        <v/>
      </c>
      <c r="AJ75" s="12" t="str">
        <f>IF(AY75=0,"",IF(BA75=0,TRIM(MID($D75,AY75+1,LEN($D75)-AY75)),IF(BP75&lt;&gt;0,TRIM(MID($D75,AY75+1,BP75-AY75-1)),TRIM(MID($D75,AY75+1,BP75-AY75-1)))))</f>
        <v/>
      </c>
      <c r="AK75" s="2">
        <f t="shared" si="76"/>
        <v>4</v>
      </c>
      <c r="AL75" s="2">
        <f t="shared" si="77"/>
        <v>0</v>
      </c>
      <c r="AM75" s="2">
        <f t="shared" si="78"/>
        <v>0</v>
      </c>
      <c r="AN75" s="2">
        <f t="shared" si="78"/>
        <v>0</v>
      </c>
      <c r="AO75" s="2">
        <f t="shared" si="78"/>
        <v>0</v>
      </c>
      <c r="AP75" s="2">
        <f t="shared" si="78"/>
        <v>0</v>
      </c>
      <c r="AQ75" s="2">
        <f t="shared" si="78"/>
        <v>0</v>
      </c>
      <c r="AR75" s="2">
        <f t="shared" si="78"/>
        <v>0</v>
      </c>
      <c r="AS75" s="2">
        <f t="shared" si="78"/>
        <v>0</v>
      </c>
      <c r="AT75" s="2">
        <f t="shared" si="78"/>
        <v>0</v>
      </c>
      <c r="AU75" s="2">
        <f t="shared" si="78"/>
        <v>0</v>
      </c>
      <c r="AV75" s="2">
        <f t="shared" si="78"/>
        <v>0</v>
      </c>
      <c r="AW75" s="2">
        <f t="shared" si="78"/>
        <v>0</v>
      </c>
      <c r="AX75" s="2">
        <f t="shared" si="78"/>
        <v>0</v>
      </c>
      <c r="AY75" s="2">
        <f t="shared" si="78"/>
        <v>0</v>
      </c>
      <c r="AZ75" s="2">
        <v>0</v>
      </c>
      <c r="BA75" s="2">
        <f t="shared" si="79"/>
        <v>0</v>
      </c>
      <c r="BB75" s="2">
        <f t="shared" si="79"/>
        <v>0</v>
      </c>
      <c r="BC75" s="2">
        <f t="shared" si="79"/>
        <v>0</v>
      </c>
      <c r="BD75" s="2">
        <f t="shared" si="79"/>
        <v>0</v>
      </c>
      <c r="BE75" s="2">
        <f t="shared" si="79"/>
        <v>0</v>
      </c>
      <c r="BF75" s="2">
        <f t="shared" si="79"/>
        <v>0</v>
      </c>
      <c r="BG75" s="2">
        <f t="shared" si="79"/>
        <v>0</v>
      </c>
      <c r="BH75" s="2">
        <f t="shared" si="79"/>
        <v>0</v>
      </c>
      <c r="BI75" s="2">
        <f t="shared" si="79"/>
        <v>0</v>
      </c>
      <c r="BJ75" s="2">
        <f t="shared" si="79"/>
        <v>0</v>
      </c>
      <c r="BK75" s="2">
        <f t="shared" si="79"/>
        <v>0</v>
      </c>
      <c r="BL75" s="2">
        <f t="shared" si="79"/>
        <v>0</v>
      </c>
      <c r="BM75" s="2">
        <f t="shared" si="79"/>
        <v>0</v>
      </c>
      <c r="BN75" s="2">
        <f t="shared" si="79"/>
        <v>0</v>
      </c>
      <c r="BO75" s="2">
        <v>0</v>
      </c>
    </row>
    <row r="76" spans="1:67" ht="51" customHeight="1" x14ac:dyDescent="0.25">
      <c r="A76" s="81" t="s">
        <v>272</v>
      </c>
      <c r="B76" s="26" t="s">
        <v>55</v>
      </c>
      <c r="C76" s="24" t="s">
        <v>94</v>
      </c>
      <c r="D76" s="82" t="s">
        <v>273</v>
      </c>
      <c r="E76" s="26">
        <v>10</v>
      </c>
      <c r="F76" s="19" t="s">
        <v>274</v>
      </c>
      <c r="G76" s="11" t="str">
        <f>IF(VALUE(TRIM(LEFT(D76,AK76-1)))&gt;0,"+"&amp; TRIM(LEFT(D76,AK76-1))&amp;"*",IF(VALUE(TRIM(LEFT(D76,AK76-1)))&lt;0, TRIM(LEFT(D76,AK76-1))&amp;"*",""))</f>
        <v>+1*</v>
      </c>
      <c r="H76" s="12" t="str">
        <f>IF(AK76=0,"",IF(AL76=0,TRIM(MID($D76,AK76+1,LEN($D76)-AK76)),IF(BA76&lt;&gt;0,TRIM(MID($D76,AK76+1,BA76-AK76-1)),TRIM(MID($D76,AK76+1,BA76-AK76-1)))))</f>
        <v>COL0661 COL0 ENOF</v>
      </c>
      <c r="I76" s="15" t="str">
        <f>IF(IF(AL76=0,"",TRIM(MID($D76,BA76+1,AL76-BA76-1)))="","",IF(VALUE(TRIM(MID($D76,BA76+1,AL76-BA76-1)))&gt;0,"+"&amp;TRIM(MID($D76,BA76+1,AL76-BA76-1))&amp;"*",TRIM(MID($D76,BA76+1,AL76-BA76-1))&amp;"*"))</f>
        <v/>
      </c>
      <c r="J76" s="14" t="str">
        <f>IF(AL76=0,"",IF(AM76=0,TRIM(MID($D76,AL76+1,LEN($D76)-AL76)),IF(BB76&lt;&gt;0,TRIM(MID($D76,AL76+1,BB76-AL76-1)),TRIM(MID($D76,AL76+1,BB76-AL76-1)))))</f>
        <v/>
      </c>
      <c r="K76" s="15" t="str">
        <f>IF(IF(AM76=0,"",TRIM(MID($D76,BB76+1,AM76-BB76-1)))="","",IF(VALUE(TRIM(MID($D76,BB76+1,AM76-BB76-1)))&gt;0,"+"&amp;TRIM(MID($D76,BB76+1,AM76-BB76-1))&amp;"*",TRIM(MID($D76,BB76+1,AM76-BB76-1))&amp;"*"))</f>
        <v/>
      </c>
      <c r="L76" s="12" t="str">
        <f>IF(AM76=0,"",IF(AN76=0,TRIM(MID($D76,AM76+1,LEN($D76)-AM76)),IF(BC76&lt;&gt;0,TRIM(MID($D76,AM76+1,BC76-AM76-1)),TRIM(MID($D76,AM76+1,BC76-AM76-1)))))</f>
        <v/>
      </c>
      <c r="M76" s="15" t="str">
        <f>IF(IF(AN76=0,"",TRIM(MID($D76,BC76+1,AN76-BC76-1)))="","",IF(VALUE(TRIM(MID($D76,BC76+1,AN76-BC76-1)))&gt;0,"+"&amp;TRIM(MID($D76,BC76+1,AN76-BC76-1))&amp;"*",TRIM(MID($D76,BC76+1,AN76-BC76-1))&amp;"*"))</f>
        <v/>
      </c>
      <c r="N76" s="12" t="str">
        <f>IF(AN76=0,"",IF(AO76=0,TRIM(MID($D76,AN76+1,LEN($D76)-AN76)),IF(BD76&lt;&gt;0,TRIM(MID($D76,AN76+1,BD76-AN76-1)),TRIM(MID($D76,AN76+1,BD76-AN76-1)))))</f>
        <v/>
      </c>
      <c r="O76" s="15" t="str">
        <f>IF(IF(AO76=0,"",TRIM(MID($D76,BD76+1,AO76-BD76-1)))="","",IF(VALUE(TRIM(MID($D76,BD76+1,AO76-BD76-1)))&gt;0,"+"&amp;TRIM(MID($D76,BD76+1,AO76-BD76-1))&amp;"*",TRIM(MID($D76,BD76+1,AO76-BD76-1))&amp;"*"))</f>
        <v/>
      </c>
      <c r="P76" s="12" t="str">
        <f>IF(AO76=0,"",IF(AP76=0,TRIM(MID($D76,AO76+1,LEN($D76)-AO76)),IF(BE76&lt;&gt;0,TRIM(MID($D76,AO76+1,BE76-AO76-1)),TRIM(MID($D76,AO76+1,BE76-AO76-1)))))</f>
        <v/>
      </c>
      <c r="Q76" s="15" t="str">
        <f>IF(IF(AP76=0,"",TRIM(MID($D76,BE76+1,AP76-BE76-1)))="","",IF(VALUE(TRIM(MID($D76,BE76+1,AP76-BE76-1)))&gt;0,"+"&amp;TRIM(MID($D76,BE76+1,AP76-BE76-1))&amp;"*",TRIM(MID($D76,BE76+1,AP76-BE76-1))&amp;"*"))</f>
        <v/>
      </c>
      <c r="R76" s="12" t="str">
        <f>IF(AP76=0,"",IF(AQ76=0,TRIM(MID($D76,AP76+1,LEN($D76)-AP76)),IF(BF76&lt;&gt;0,TRIM(MID($D76,AP76+1,BF76-AP76-1)),TRIM(MID($D76,AP76+1,BF76-AP76-1)))))</f>
        <v/>
      </c>
      <c r="S76" s="15" t="str">
        <f>IF(IF(AQ76=0,"",TRIM(MID($D76,BF76+1,AQ76-BF76-1)))="","",IF(VALUE(TRIM(MID($D76,BF76+1,AQ76-BF76-1)))&gt;0,"+"&amp;TRIM(MID($D76,BF76+1,AQ76-BF76-1))&amp;"*",TRIM(MID($D76,BF76+1,AQ76-BF76-1))&amp;"*"))</f>
        <v/>
      </c>
      <c r="T76" s="12" t="str">
        <f>IF(AQ76=0,"",IF(AR76=0,TRIM(MID($D76,AQ76+1,LEN($D76)-AQ76)),IF(BG76&lt;&gt;0,TRIM(MID($D76,AQ76+1,BG76-AQ76-1)),TRIM(MID($D76,AQ76+1,BG76-AQ76-1)))))</f>
        <v/>
      </c>
      <c r="U76" s="15" t="str">
        <f>IF(IF(AR76=0,"",TRIM(MID($D76,BG76+1,AR76-BG76-1)))="","",IF(VALUE(TRIM(MID($D76,BG76+1,AR76-BG76-1)))&gt;0,"+"&amp;TRIM(MID($D76,BG76+1,AR76-BG76-1))&amp;"*",TRIM(MID($D76,BG76+1,AR76-BG76-1))&amp;"*"))</f>
        <v/>
      </c>
      <c r="V76" s="12" t="str">
        <f>IF(AR76=0,"",IF(AS76=0,TRIM(MID($D76,AR76+1,LEN($D76)-AR76)),IF(BH76&lt;&gt;0,TRIM(MID($D76,AR76+1,BH76-AR76-1)),TRIM(MID($D76,AR76+1,BH76-AR76-1)))))</f>
        <v/>
      </c>
      <c r="W76" s="15" t="str">
        <f>IF(IF(AS76=0,"",TRIM(MID($D76,BH76+1,AS76-BH76-1)))="","",IF(VALUE(TRIM(MID($D76,BH76+1,AS76-BH76-1)))&gt;0,"+"&amp;TRIM(MID($D76,BH76+1,AS76-BH76-1))&amp;"*",TRIM(MID($D76,BH76+1,AS76-BH76-1))&amp;"*"))</f>
        <v/>
      </c>
      <c r="X76" s="12" t="str">
        <f>IF(AS76=0,"",IF(AT76=0,TRIM(MID($D76,AS76+1,LEN($D76)-AS76)),IF(BI76&lt;&gt;0,TRIM(MID($D76,AS76+1,BI76-AS76-1)),TRIM(MID($D76,AS76+1,BI76-AS76-1)))))</f>
        <v/>
      </c>
      <c r="Y76" s="15" t="str">
        <f>IF(IF(AT76=0,"",TRIM(MID($D76,BI76+1,AT76-BI76-1)))="","",IF(VALUE(TRIM(MID($D76,BI76+1,AT76-BI76-1)))&gt;0,"+"&amp;TRIM(MID($D76,BI76+1,AT76-BI76-1))&amp;"*",TRIM(MID($D76,BI76+1,AT76-BI76-1))&amp;"*"))</f>
        <v/>
      </c>
      <c r="Z76" s="12" t="str">
        <f>IF(AT76=0,"",IF(AU76=0,TRIM(MID($D76,AT76+1,LEN($D76)-AT76)),IF(BJ76&lt;&gt;0,TRIM(MID($D76,AT76+1,BJ76-AT76-1)),TRIM(MID($D76,AT76+1,BJ76-AT76-1)))))</f>
        <v/>
      </c>
      <c r="AA76" s="15" t="str">
        <f>IF(IF(AU76=0,"",TRIM(MID($D76,BJ76+1,AU76-BJ76-1)))="","",IF(VALUE(TRIM(MID($D76,BJ76+1,AU76-BJ76-1)))&gt;0,"+"&amp;TRIM(MID($D76,BJ76+1,AU76-BJ76-1))&amp;"*",TRIM(MID($D76,BJ76+1,AU76-BJ76-1))&amp;"*"))</f>
        <v/>
      </c>
      <c r="AB76" s="12" t="str">
        <f>IF(AU76=0,"",IF(AV76=0,TRIM(MID($D76,AU76+1,LEN($D76)-AU76)),IF(BK76&lt;&gt;0,TRIM(MID($D76,AU76+1,BK76-AU76-1)),TRIM(MID($D76,AU76+1,BK76-AU76-1)))))</f>
        <v/>
      </c>
      <c r="AC76" s="15" t="str">
        <f>IF(IF(AV76=0,"",TRIM(MID($D76,BK76+1,AV76-BK76-1)))="","",IF(VALUE(TRIM(MID($D76,BK76+1,AV76-BK76-1)))&gt;0,"+"&amp;TRIM(MID($D76,BK76+1,AV76-BK76-1))&amp;"*",TRIM(MID($D76,BK76+1,AV76-BK76-1))&amp;"*"))</f>
        <v/>
      </c>
      <c r="AD76" s="12" t="str">
        <f>IF(AV76=0,"",IF(AW76=0,TRIM(MID($D76,AV76+1,LEN($D76)-AV76)),IF(BL76&lt;&gt;0,TRIM(MID($D76,AV76+1,BL76-AV76-1)),TRIM(MID($D76,AV76+1,BL76-AV76-1)))))</f>
        <v/>
      </c>
      <c r="AE76" s="15" t="str">
        <f>IF(IF(AW76=0,"",TRIM(MID($D76,BL76+1,AW76-BL76-1)))="","",IF(VALUE(TRIM(MID($D76,BL76+1,AW76-BL76-1)))&gt;0,"+"&amp;TRIM(MID($D76,BL76+1,AW76-BL76-1))&amp;"*",TRIM(MID($D76,BL76+1,AW76-BL76-1))&amp;"*"))</f>
        <v/>
      </c>
      <c r="AF76" s="12" t="str">
        <f>IF(AW76=0,"",IF(AX76=0,TRIM(MID($D76,AW76+1,LEN($D76)-AW76)),IF(BM76&lt;&gt;0,TRIM(MID($D76,AW76+1,BM76-AW76-1)),TRIM(MID($D76,AW76+1,BM76-AW76-1)))))</f>
        <v/>
      </c>
      <c r="AG76" s="15" t="str">
        <f>IF(IF(AX76=0,"",TRIM(MID($D76,BM76+1,AX76-BM76-1)))="","",IF(VALUE(TRIM(MID($D76,BM76+1,AX76-BM76-1)))&gt;0,"+"&amp;TRIM(MID($D76,BM76+1,AX76-BM76-1))&amp;"*",TRIM(MID($D76,BM76+1,AX76-BM76-1))&amp;"*"))</f>
        <v/>
      </c>
      <c r="AH76" s="12" t="str">
        <f>IF(AX76=0,"",IF(AZ76=0,TRIM(MID($D76,AX76+1,LEN($D76)-AX76)),IF(BO76&lt;&gt;0,TRIM(MID($D76,AX76+1,BO76-AX76-1)),TRIM(MID($D76,AX76+1,BO76-AX76-1)))))</f>
        <v/>
      </c>
      <c r="AI76" s="15" t="str">
        <f>IF(IF(AY76=0,"",TRIM(MID($D76,BN76+1,AY76-BN76-1)))="","",IF(VALUE(TRIM(MID($D76,BN76+1,AY76-BN76-1)))&gt;0,"+"&amp;TRIM(MID($D76,BN76+1,AY76-BN76-1))&amp;"*",TRIM(MID($D76,BN76+1,AY76-BN76-1))&amp;"*"))</f>
        <v/>
      </c>
      <c r="AJ76" s="12" t="str">
        <f>IF(AY76=0,"",IF(BA76=0,TRIM(MID($D76,AY76+1,LEN($D76)-AY76)),IF(BP76&lt;&gt;0,TRIM(MID($D76,AY76+1,BP76-AY76-1)),TRIM(MID($D76,AY76+1,BP76-AY76-1)))))</f>
        <v/>
      </c>
      <c r="AK76" s="2">
        <f t="shared" si="76"/>
        <v>3</v>
      </c>
      <c r="AL76" s="2">
        <f t="shared" si="77"/>
        <v>0</v>
      </c>
      <c r="AM76" s="2">
        <f t="shared" si="78"/>
        <v>0</v>
      </c>
      <c r="AN76" s="2">
        <f t="shared" si="78"/>
        <v>0</v>
      </c>
      <c r="AO76" s="2">
        <f t="shared" si="78"/>
        <v>0</v>
      </c>
      <c r="AP76" s="2">
        <f t="shared" si="78"/>
        <v>0</v>
      </c>
      <c r="AQ76" s="2">
        <f t="shared" si="78"/>
        <v>0</v>
      </c>
      <c r="AR76" s="2">
        <f t="shared" si="78"/>
        <v>0</v>
      </c>
      <c r="AS76" s="2">
        <f t="shared" si="78"/>
        <v>0</v>
      </c>
      <c r="AT76" s="2">
        <f t="shared" si="78"/>
        <v>0</v>
      </c>
      <c r="AU76" s="2">
        <f t="shared" si="78"/>
        <v>0</v>
      </c>
      <c r="AV76" s="2">
        <f t="shared" si="78"/>
        <v>0</v>
      </c>
      <c r="AW76" s="2">
        <f t="shared" si="78"/>
        <v>0</v>
      </c>
      <c r="AX76" s="2">
        <f t="shared" si="78"/>
        <v>0</v>
      </c>
      <c r="AY76" s="2">
        <f t="shared" si="78"/>
        <v>0</v>
      </c>
      <c r="AZ76" s="2">
        <v>0</v>
      </c>
      <c r="BA76" s="2">
        <f t="shared" si="79"/>
        <v>0</v>
      </c>
      <c r="BB76" s="2">
        <f t="shared" si="79"/>
        <v>0</v>
      </c>
      <c r="BC76" s="2">
        <f t="shared" si="79"/>
        <v>0</v>
      </c>
      <c r="BD76" s="2">
        <f t="shared" si="79"/>
        <v>0</v>
      </c>
      <c r="BE76" s="2">
        <f t="shared" si="79"/>
        <v>0</v>
      </c>
      <c r="BF76" s="2">
        <f t="shared" si="79"/>
        <v>0</v>
      </c>
      <c r="BG76" s="2">
        <f t="shared" si="79"/>
        <v>0</v>
      </c>
      <c r="BH76" s="2">
        <f t="shared" si="79"/>
        <v>0</v>
      </c>
      <c r="BI76" s="2">
        <f t="shared" si="79"/>
        <v>0</v>
      </c>
      <c r="BJ76" s="2">
        <f t="shared" si="79"/>
        <v>0</v>
      </c>
      <c r="BK76" s="2">
        <f t="shared" si="79"/>
        <v>0</v>
      </c>
      <c r="BL76" s="2">
        <f t="shared" si="79"/>
        <v>0</v>
      </c>
      <c r="BM76" s="2">
        <f t="shared" si="79"/>
        <v>0</v>
      </c>
      <c r="BN76" s="2">
        <f t="shared" si="79"/>
        <v>0</v>
      </c>
      <c r="BO76" s="2">
        <v>0</v>
      </c>
    </row>
    <row r="77" spans="1:67" ht="36.75" customHeight="1" x14ac:dyDescent="0.25">
      <c r="A77" s="81" t="s">
        <v>275</v>
      </c>
      <c r="B77" s="26" t="s">
        <v>55</v>
      </c>
      <c r="C77" s="24" t="s">
        <v>94</v>
      </c>
      <c r="D77" s="25" t="s">
        <v>276</v>
      </c>
      <c r="E77" s="26"/>
      <c r="F77" s="19" t="s">
        <v>277</v>
      </c>
      <c r="G77" s="11" t="s">
        <v>102</v>
      </c>
      <c r="H77" s="12" t="s">
        <v>278</v>
      </c>
      <c r="I77" s="15"/>
      <c r="J77" s="14"/>
      <c r="K77" s="15"/>
      <c r="L77" s="12"/>
      <c r="M77" s="15"/>
      <c r="N77" s="12"/>
      <c r="O77" s="15"/>
      <c r="P77" s="12"/>
      <c r="Q77" s="15"/>
      <c r="R77" s="12"/>
      <c r="S77" s="15"/>
      <c r="T77" s="12"/>
      <c r="U77" s="15"/>
      <c r="V77" s="12"/>
      <c r="W77" s="15"/>
      <c r="X77" s="12"/>
      <c r="Y77" s="15"/>
      <c r="Z77" s="12"/>
      <c r="AA77" s="15"/>
      <c r="AB77" s="12"/>
      <c r="AC77" s="15"/>
      <c r="AD77" s="12"/>
      <c r="AE77" s="15"/>
      <c r="AF77" s="12"/>
      <c r="AG77" s="15"/>
      <c r="AH77" s="12"/>
      <c r="AI77" s="15"/>
      <c r="AJ77" s="12"/>
      <c r="AK77" s="2">
        <f t="shared" si="76"/>
        <v>3</v>
      </c>
      <c r="AL77" s="2">
        <f t="shared" si="77"/>
        <v>0</v>
      </c>
      <c r="AM77" s="2">
        <f t="shared" si="78"/>
        <v>0</v>
      </c>
      <c r="AN77" s="2">
        <f t="shared" si="78"/>
        <v>0</v>
      </c>
      <c r="AO77" s="2">
        <f t="shared" si="78"/>
        <v>0</v>
      </c>
      <c r="AP77" s="2">
        <f t="shared" si="78"/>
        <v>0</v>
      </c>
      <c r="AQ77" s="2">
        <f t="shared" si="78"/>
        <v>0</v>
      </c>
      <c r="AR77" s="2">
        <f t="shared" si="78"/>
        <v>0</v>
      </c>
      <c r="AS77" s="2">
        <f t="shared" si="78"/>
        <v>0</v>
      </c>
      <c r="AT77" s="2">
        <f t="shared" si="78"/>
        <v>0</v>
      </c>
      <c r="AU77" s="2">
        <f t="shared" si="78"/>
        <v>0</v>
      </c>
      <c r="AV77" s="2">
        <f t="shared" si="78"/>
        <v>0</v>
      </c>
      <c r="AW77" s="2">
        <f t="shared" si="78"/>
        <v>0</v>
      </c>
      <c r="AX77" s="2">
        <f t="shared" si="78"/>
        <v>0</v>
      </c>
      <c r="AY77" s="2">
        <f t="shared" si="78"/>
        <v>0</v>
      </c>
      <c r="AZ77" s="2">
        <v>1</v>
      </c>
      <c r="BA77" s="2">
        <f t="shared" si="79"/>
        <v>0</v>
      </c>
      <c r="BB77" s="2">
        <f t="shared" si="79"/>
        <v>0</v>
      </c>
      <c r="BC77" s="2">
        <f t="shared" si="79"/>
        <v>0</v>
      </c>
      <c r="BD77" s="2">
        <f t="shared" si="79"/>
        <v>0</v>
      </c>
      <c r="BE77" s="2">
        <f t="shared" si="79"/>
        <v>0</v>
      </c>
      <c r="BF77" s="2">
        <f t="shared" si="79"/>
        <v>0</v>
      </c>
      <c r="BG77" s="2">
        <f t="shared" si="79"/>
        <v>0</v>
      </c>
      <c r="BH77" s="2">
        <f t="shared" si="79"/>
        <v>0</v>
      </c>
      <c r="BI77" s="2">
        <f t="shared" si="79"/>
        <v>0</v>
      </c>
      <c r="BJ77" s="2">
        <f t="shared" si="79"/>
        <v>0</v>
      </c>
      <c r="BK77" s="2">
        <f t="shared" si="79"/>
        <v>0</v>
      </c>
      <c r="BL77" s="2">
        <f t="shared" si="79"/>
        <v>0</v>
      </c>
      <c r="BM77" s="2">
        <f t="shared" si="79"/>
        <v>0</v>
      </c>
      <c r="BN77" s="2">
        <f t="shared" si="79"/>
        <v>0</v>
      </c>
      <c r="BO77" s="2">
        <v>1</v>
      </c>
    </row>
    <row r="78" spans="1:67" ht="50.1" customHeight="1" x14ac:dyDescent="0.25">
      <c r="A78" s="23" t="s">
        <v>279</v>
      </c>
      <c r="B78" s="26" t="s">
        <v>55</v>
      </c>
      <c r="C78" s="24" t="s">
        <v>94</v>
      </c>
      <c r="D78" s="25" t="s">
        <v>280</v>
      </c>
      <c r="E78" s="26">
        <v>2</v>
      </c>
      <c r="F78" s="19" t="s">
        <v>281</v>
      </c>
      <c r="G78" s="11" t="str">
        <f>IF(VALUE(TRIM(LEFT(D78,AK78-1)))&gt;0,"+"&amp; TRIM(LEFT(D78,AK78-1))&amp;"*",IF(VALUE(TRIM(LEFT(D78,AK78-1)))&lt;0, TRIM(LEFT(D78,AK78-1))&amp;"*",""))</f>
        <v>+1*</v>
      </c>
      <c r="H78" s="12" t="str">
        <f>IF(AK78=0,"",IF(AL78=0,TRIM(MID($D78,AK78+1,LEN($D78)-AK78)),IF(BA78&lt;&gt;0,TRIM(MID($D78,AK78+1,BA78-AK78-1)),TRIM(MID($D78,AK78+1,BA78-AK78-1)))))</f>
        <v>HWB0331 WPI0 ENOF</v>
      </c>
      <c r="I78" s="13" t="str">
        <f>IF(IF(AL78=0,"",TRIM(MID($D78,BA78+1,AL78-BA78-1)))="","",IF(VALUE(TRIM(MID($D78,BA78+1,AL78-BA78-1)))&gt;0,"+"&amp;TRIM(MID($D78,BA78+1,AL78-BA78-1))&amp;"*",TRIM(MID($D78,BA78+1,AL78-BA78-1))&amp;"*"))</f>
        <v/>
      </c>
      <c r="J78" s="14" t="str">
        <f>IF(AL78=0,"",IF(AM78=0,TRIM(MID($D78,AL78+1,LEN($D78)-AL78)),IF(BB78&lt;&gt;0,TRIM(MID($D78,AL78+1,BB78-AL78-1)),TRIM(MID($D78,AL78+1,BB78-AL78-1)))))</f>
        <v/>
      </c>
      <c r="K78" s="15" t="str">
        <f>IF(IF(AM78=0,"",TRIM(MID($D78,BB78+1,AM78-BB78-1)))="","",IF(VALUE(TRIM(MID($D78,BB78+1,AM78-BB78-1)))&gt;0,"+"&amp;TRIM(MID($D78,BB78+1,AM78-BB78-1))&amp;"*",TRIM(MID($D78,BB78+1,AM78-BB78-1))&amp;"*"))</f>
        <v/>
      </c>
      <c r="L78" s="12" t="str">
        <f>IF(AM78=0,"",IF(AN78=0,TRIM(MID($D78,AM78+1,LEN($D78)-AM78)),IF(BC78&lt;&gt;0,TRIM(MID($D78,AM78+1,BC78-AM78-1)),TRIM(MID($D78,AM78+1,BC78-AM78-1)))))</f>
        <v/>
      </c>
      <c r="M78" s="15" t="str">
        <f>IF(IF(AN78=0,"",TRIM(MID($D78,BC78+1,AN78-BC78-1)))="","",IF(VALUE(TRIM(MID($D78,BC78+1,AN78-BC78-1)))&gt;0,"+"&amp;TRIM(MID($D78,BC78+1,AN78-BC78-1))&amp;"*",TRIM(MID($D78,BC78+1,AN78-BC78-1))&amp;"*"))</f>
        <v/>
      </c>
      <c r="N78" s="12" t="str">
        <f>IF(AN78=0,"",IF(AO78=0,TRIM(MID($D78,AN78+1,LEN($D78)-AN78)),IF(BD78&lt;&gt;0,TRIM(MID($D78,AN78+1,BD78-AN78-1)),TRIM(MID($D78,AN78+1,BD78-AN78-1)))))</f>
        <v/>
      </c>
      <c r="O78" s="15" t="str">
        <f>IF(IF(AO78=0,"",TRIM(MID($D78,BD78+1,AO78-BD78-1)))="","",IF(VALUE(TRIM(MID($D78,BD78+1,AO78-BD78-1)))&gt;0,"+"&amp;TRIM(MID($D78,BD78+1,AO78-BD78-1))&amp;"*",TRIM(MID($D78,BD78+1,AO78-BD78-1))&amp;"*"))</f>
        <v/>
      </c>
      <c r="P78" s="12" t="str">
        <f>IF(AO78=0,"",IF(AP78=0,TRIM(MID($D78,AO78+1,LEN($D78)-AO78)),IF(BE78&lt;&gt;0,TRIM(MID($D78,AO78+1,BE78-AO78-1)),TRIM(MID($D78,AO78+1,BE78-AO78-1)))))</f>
        <v/>
      </c>
      <c r="Q78" s="15" t="str">
        <f>IF(IF(AP78=0,"",TRIM(MID($D78,BE78+1,AP78-BE78-1)))="","",IF(VALUE(TRIM(MID($D78,BE78+1,AP78-BE78-1)))&gt;0,"+"&amp;TRIM(MID($D78,BE78+1,AP78-BE78-1))&amp;"*",TRIM(MID($D78,BE78+1,AP78-BE78-1))&amp;"*"))</f>
        <v/>
      </c>
      <c r="R78" s="12" t="str">
        <f>IF(AP78=0,"",IF(AQ78=0,TRIM(MID($D78,AP78+1,LEN($D78)-AP78)),IF(BF78&lt;&gt;0,TRIM(MID($D78,AP78+1,BF78-AP78-1)),TRIM(MID($D78,AP78+1,BF78-AP78-1)))))</f>
        <v/>
      </c>
      <c r="S78" s="15" t="str">
        <f>IF(IF(AQ78=0,"",TRIM(MID($D78,BF78+1,AQ78-BF78-1)))="","",IF(VALUE(TRIM(MID($D78,BF78+1,AQ78-BF78-1)))&gt;0,"+"&amp;TRIM(MID($D78,BF78+1,AQ78-BF78-1))&amp;"*",TRIM(MID($D78,BF78+1,AQ78-BF78-1))&amp;"*"))</f>
        <v/>
      </c>
      <c r="T78" s="12" t="str">
        <f>IF(AQ78=0,"",IF(AR78=0,TRIM(MID($D78,AQ78+1,LEN($D78)-AQ78)),IF(BG78&lt;&gt;0,TRIM(MID($D78,AQ78+1,BG78-AQ78-1)),TRIM(MID($D78,AQ78+1,BG78-AQ78-1)))))</f>
        <v/>
      </c>
      <c r="U78" s="15" t="str">
        <f>IF(IF(AR78=0,"",TRIM(MID($D78,BG78+1,AR78-BG78-1)))="","",IF(VALUE(TRIM(MID($D78,BG78+1,AR78-BG78-1)))&gt;0,"+"&amp;TRIM(MID($D78,BG78+1,AR78-BG78-1))&amp;"*",TRIM(MID($D78,BG78+1,AR78-BG78-1))&amp;"*"))</f>
        <v/>
      </c>
      <c r="V78" s="12" t="str">
        <f>IF(AR78=0,"",IF(AS78=0,TRIM(MID($D78,AR78+1,LEN($D78)-AR78)),IF(BH78&lt;&gt;0,TRIM(MID($D78,AR78+1,BH78-AR78-1)),TRIM(MID($D78,AR78+1,BH78-AR78-1)))))</f>
        <v/>
      </c>
      <c r="W78" s="15" t="str">
        <f>IF(IF(AS78=0,"",TRIM(MID($D78,BH78+1,AS78-BH78-1)))="","",IF(VALUE(TRIM(MID($D78,BH78+1,AS78-BH78-1)))&gt;0,"+"&amp;TRIM(MID($D78,BH78+1,AS78-BH78-1))&amp;"*",TRIM(MID($D78,BH78+1,AS78-BH78-1))&amp;"*"))</f>
        <v/>
      </c>
      <c r="X78" s="12" t="str">
        <f>IF(AS78=0,"",IF(AT78=0,TRIM(MID($D78,AS78+1,LEN($D78)-AS78)),IF(BI78&lt;&gt;0,TRIM(MID($D78,AS78+1,BI78-AS78-1)),TRIM(MID($D78,AS78+1,BI78-AS78-1)))))</f>
        <v/>
      </c>
      <c r="Y78" s="15" t="str">
        <f>IF(IF(AT78=0,"",TRIM(MID($D78,BI78+1,AT78-BI78-1)))="","",IF(VALUE(TRIM(MID($D78,BI78+1,AT78-BI78-1)))&gt;0,"+"&amp;TRIM(MID($D78,BI78+1,AT78-BI78-1))&amp;"*",TRIM(MID($D78,BI78+1,AT78-BI78-1))&amp;"*"))</f>
        <v/>
      </c>
      <c r="Z78" s="12" t="str">
        <f>IF(AT78=0,"",IF(AU78=0,TRIM(MID($D78,AT78+1,LEN($D78)-AT78)),IF(BJ78&lt;&gt;0,TRIM(MID($D78,AT78+1,BJ78-AT78-1)),TRIM(MID($D78,AT78+1,BJ78-AT78-1)))))</f>
        <v/>
      </c>
      <c r="AA78" s="15" t="str">
        <f>IF(IF(AU78=0,"",TRIM(MID($D78,BJ78+1,AU78-BJ78-1)))="","",IF(VALUE(TRIM(MID($D78,BJ78+1,AU78-BJ78-1)))&gt;0,"+"&amp;TRIM(MID($D78,BJ78+1,AU78-BJ78-1))&amp;"*",TRIM(MID($D78,BJ78+1,AU78-BJ78-1))&amp;"*"))</f>
        <v/>
      </c>
      <c r="AB78" s="12" t="str">
        <f>IF(AU78=0,"",IF(AV78=0,TRIM(MID($D78,AU78+1,LEN($D78)-AU78)),IF(BK78&lt;&gt;0,TRIM(MID($D78,AU78+1,BK78-AU78-1)),TRIM(MID($D78,AU78+1,BK78-AU78-1)))))</f>
        <v/>
      </c>
      <c r="AC78" s="15" t="str">
        <f>IF(IF(AV78=0,"",TRIM(MID($D78,BK78+1,AV78-BK78-1)))="","",IF(VALUE(TRIM(MID($D78,BK78+1,AV78-BK78-1)))&gt;0,"+"&amp;TRIM(MID($D78,BK78+1,AV78-BK78-1))&amp;"*",TRIM(MID($D78,BK78+1,AV78-BK78-1))&amp;"*"))</f>
        <v/>
      </c>
      <c r="AD78" s="12" t="str">
        <f>IF(AV78=0,"",IF(AW78=0,TRIM(MID($D78,AV78+1,LEN($D78)-AV78)),IF(BL78&lt;&gt;0,TRIM(MID($D78,AV78+1,BL78-AV78-1)),TRIM(MID($D78,AV78+1,BL78-AV78-1)))))</f>
        <v/>
      </c>
      <c r="AE78" s="15" t="str">
        <f>IF(IF(AW78=0,"",TRIM(MID($D78,BL78+1,AW78-BL78-1)))="","",IF(VALUE(TRIM(MID($D78,BL78+1,AW78-BL78-1)))&gt;0,"+"&amp;TRIM(MID($D78,BL78+1,AW78-BL78-1))&amp;"*",TRIM(MID($D78,BL78+1,AW78-BL78-1))&amp;"*"))</f>
        <v/>
      </c>
      <c r="AF78" s="12" t="str">
        <f>IF(AW78=0,"",IF(AX78=0,TRIM(MID($D78,AW78+1,LEN($D78)-AW78)),IF(BM78&lt;&gt;0,TRIM(MID($D78,AW78+1,BM78-AW78-1)),TRIM(MID($D78,AW78+1,BM78-AW78-1)))))</f>
        <v/>
      </c>
      <c r="AG78" s="15" t="str">
        <f>IF(IF(AX78=0,"",TRIM(MID($D78,BM78+1,AX78-BM78-1)))="","",IF(VALUE(TRIM(MID($D78,BM78+1,AX78-BM78-1)))&gt;0,"+"&amp;TRIM(MID($D78,BM78+1,AX78-BM78-1))&amp;"*",TRIM(MID($D78,BM78+1,AX78-BM78-1))&amp;"*"))</f>
        <v/>
      </c>
      <c r="AH78" s="12" t="str">
        <f>IF(AX78=0,"",IF(AZ78=0,TRIM(MID($D78,AX78+1,LEN($D78)-AX78)),IF(BO78&lt;&gt;0,TRIM(MID($D78,AX78+1,BO78-AX78-1)),TRIM(MID($D78,AX78+1,BO78-AX78-1)))))</f>
        <v/>
      </c>
      <c r="AI78" s="15" t="str">
        <f>IF(IF(AY78=0,"",TRIM(MID($D78,BN78+1,AY78-BN78-1)))="","",IF(VALUE(TRIM(MID($D78,BN78+1,AY78-BN78-1)))&gt;0,"+"&amp;TRIM(MID($D78,BN78+1,AY78-BN78-1))&amp;"*",TRIM(MID($D78,BN78+1,AY78-BN78-1))&amp;"*"))</f>
        <v/>
      </c>
      <c r="AJ78" s="12" t="str">
        <f>IF(AY78=0,"",IF(BA78=0,TRIM(MID($D78,AY78+1,LEN($D78)-AY78)),IF(BP78&lt;&gt;0,TRIM(MID($D78,AY78+1,BP78-AY78-1)),TRIM(MID($D78,AY78+1,BP78-AY78-1)))))</f>
        <v/>
      </c>
      <c r="AK78" s="2">
        <f t="shared" si="76"/>
        <v>4</v>
      </c>
      <c r="AL78" s="2">
        <f t="shared" si="77"/>
        <v>0</v>
      </c>
      <c r="AM78" s="2">
        <f t="shared" si="78"/>
        <v>0</v>
      </c>
      <c r="AN78" s="2">
        <f t="shared" si="78"/>
        <v>0</v>
      </c>
      <c r="AO78" s="2">
        <f t="shared" si="78"/>
        <v>0</v>
      </c>
      <c r="AP78" s="2">
        <f t="shared" si="78"/>
        <v>0</v>
      </c>
      <c r="AQ78" s="2">
        <f t="shared" si="78"/>
        <v>0</v>
      </c>
      <c r="AR78" s="2">
        <f t="shared" si="78"/>
        <v>0</v>
      </c>
      <c r="AS78" s="2">
        <f t="shared" si="78"/>
        <v>0</v>
      </c>
      <c r="AT78" s="2">
        <f t="shared" si="78"/>
        <v>0</v>
      </c>
      <c r="AU78" s="2">
        <f t="shared" si="78"/>
        <v>0</v>
      </c>
      <c r="AV78" s="2">
        <f t="shared" si="78"/>
        <v>0</v>
      </c>
      <c r="AW78" s="2">
        <f t="shared" si="78"/>
        <v>0</v>
      </c>
      <c r="AX78" s="2">
        <f t="shared" si="78"/>
        <v>0</v>
      </c>
      <c r="AY78" s="2">
        <f t="shared" si="78"/>
        <v>0</v>
      </c>
      <c r="AZ78" s="2">
        <v>0</v>
      </c>
      <c r="BA78" s="2">
        <f t="shared" si="79"/>
        <v>0</v>
      </c>
      <c r="BB78" s="2">
        <f t="shared" si="79"/>
        <v>0</v>
      </c>
      <c r="BC78" s="2">
        <f t="shared" si="79"/>
        <v>0</v>
      </c>
      <c r="BD78" s="2">
        <f t="shared" si="79"/>
        <v>0</v>
      </c>
      <c r="BE78" s="2">
        <f t="shared" si="79"/>
        <v>0</v>
      </c>
      <c r="BF78" s="2">
        <f t="shared" si="79"/>
        <v>0</v>
      </c>
      <c r="BG78" s="2">
        <f t="shared" si="79"/>
        <v>0</v>
      </c>
      <c r="BH78" s="2">
        <f t="shared" si="79"/>
        <v>0</v>
      </c>
      <c r="BI78" s="2">
        <f t="shared" si="79"/>
        <v>0</v>
      </c>
      <c r="BJ78" s="2">
        <f t="shared" si="79"/>
        <v>0</v>
      </c>
      <c r="BK78" s="2">
        <f t="shared" si="79"/>
        <v>0</v>
      </c>
      <c r="BL78" s="2">
        <f t="shared" si="79"/>
        <v>0</v>
      </c>
      <c r="BM78" s="2">
        <f t="shared" si="79"/>
        <v>0</v>
      </c>
      <c r="BN78" s="2">
        <f t="shared" si="79"/>
        <v>0</v>
      </c>
      <c r="BO78" s="2">
        <v>0</v>
      </c>
    </row>
    <row r="79" spans="1:67" ht="36.75" customHeight="1" x14ac:dyDescent="0.25">
      <c r="A79" s="81" t="s">
        <v>282</v>
      </c>
      <c r="B79" s="26" t="s">
        <v>55</v>
      </c>
      <c r="C79" s="24" t="s">
        <v>94</v>
      </c>
      <c r="D79" s="25" t="s">
        <v>283</v>
      </c>
      <c r="E79" s="26">
        <v>70</v>
      </c>
      <c r="F79" s="19" t="s">
        <v>284</v>
      </c>
      <c r="G79" s="11" t="s">
        <v>102</v>
      </c>
      <c r="H79" s="12" t="s">
        <v>285</v>
      </c>
      <c r="I79" s="15"/>
      <c r="J79" s="14"/>
      <c r="K79" s="15"/>
      <c r="L79" s="12"/>
      <c r="M79" s="15"/>
      <c r="N79" s="12"/>
      <c r="O79" s="15"/>
      <c r="P79" s="12"/>
      <c r="Q79" s="15"/>
      <c r="R79" s="12"/>
      <c r="S79" s="15"/>
      <c r="T79" s="12"/>
      <c r="U79" s="15"/>
      <c r="V79" s="12"/>
      <c r="W79" s="15"/>
      <c r="X79" s="12"/>
      <c r="Y79" s="15"/>
      <c r="Z79" s="12"/>
      <c r="AA79" s="15"/>
      <c r="AB79" s="12"/>
      <c r="AC79" s="15"/>
      <c r="AD79" s="12"/>
      <c r="AE79" s="15"/>
      <c r="AF79" s="12"/>
      <c r="AG79" s="15"/>
      <c r="AH79" s="12"/>
      <c r="AI79" s="15"/>
      <c r="AJ79" s="12"/>
      <c r="AK79" s="2">
        <f t="shared" si="76"/>
        <v>3</v>
      </c>
      <c r="AL79" s="2">
        <f t="shared" si="77"/>
        <v>0</v>
      </c>
      <c r="AM79" s="2">
        <f t="shared" si="78"/>
        <v>0</v>
      </c>
      <c r="AN79" s="2">
        <f t="shared" si="78"/>
        <v>0</v>
      </c>
      <c r="AO79" s="2">
        <f t="shared" si="78"/>
        <v>0</v>
      </c>
      <c r="AP79" s="2">
        <f t="shared" si="78"/>
        <v>0</v>
      </c>
      <c r="AQ79" s="2">
        <f t="shared" si="78"/>
        <v>0</v>
      </c>
      <c r="AR79" s="2">
        <f t="shared" si="78"/>
        <v>0</v>
      </c>
      <c r="AS79" s="2">
        <f t="shared" si="78"/>
        <v>0</v>
      </c>
      <c r="AT79" s="2">
        <f t="shared" si="78"/>
        <v>0</v>
      </c>
      <c r="AU79" s="2">
        <f t="shared" si="78"/>
        <v>0</v>
      </c>
      <c r="AV79" s="2">
        <f t="shared" si="78"/>
        <v>0</v>
      </c>
      <c r="AW79" s="2">
        <f t="shared" si="78"/>
        <v>0</v>
      </c>
      <c r="AX79" s="2">
        <f t="shared" si="78"/>
        <v>0</v>
      </c>
      <c r="AY79" s="2">
        <f t="shared" si="78"/>
        <v>0</v>
      </c>
      <c r="AZ79" s="2">
        <v>1</v>
      </c>
      <c r="BA79" s="2">
        <f t="shared" si="79"/>
        <v>0</v>
      </c>
      <c r="BB79" s="2">
        <f t="shared" si="79"/>
        <v>0</v>
      </c>
      <c r="BC79" s="2">
        <f t="shared" si="79"/>
        <v>0</v>
      </c>
      <c r="BD79" s="2">
        <f t="shared" si="79"/>
        <v>0</v>
      </c>
      <c r="BE79" s="2">
        <f t="shared" si="79"/>
        <v>0</v>
      </c>
      <c r="BF79" s="2">
        <f t="shared" si="79"/>
        <v>0</v>
      </c>
      <c r="BG79" s="2">
        <f t="shared" si="79"/>
        <v>0</v>
      </c>
      <c r="BH79" s="2">
        <f t="shared" si="79"/>
        <v>0</v>
      </c>
      <c r="BI79" s="2">
        <f t="shared" si="79"/>
        <v>0</v>
      </c>
      <c r="BJ79" s="2">
        <f t="shared" si="79"/>
        <v>0</v>
      </c>
      <c r="BK79" s="2">
        <f t="shared" si="79"/>
        <v>0</v>
      </c>
      <c r="BL79" s="2">
        <f t="shared" si="79"/>
        <v>0</v>
      </c>
      <c r="BM79" s="2">
        <f t="shared" si="79"/>
        <v>0</v>
      </c>
      <c r="BN79" s="2">
        <f t="shared" si="79"/>
        <v>0</v>
      </c>
      <c r="BO79" s="2">
        <v>1</v>
      </c>
    </row>
    <row r="80" spans="1:67" ht="36.75" customHeight="1" x14ac:dyDescent="0.25">
      <c r="A80" s="81" t="s">
        <v>286</v>
      </c>
      <c r="B80" s="26" t="s">
        <v>55</v>
      </c>
      <c r="C80" s="24" t="s">
        <v>94</v>
      </c>
      <c r="D80" s="25" t="s">
        <v>287</v>
      </c>
      <c r="E80" s="26"/>
      <c r="F80" s="19" t="s">
        <v>288</v>
      </c>
      <c r="G80" s="11" t="s">
        <v>102</v>
      </c>
      <c r="H80" s="12" t="s">
        <v>289</v>
      </c>
      <c r="I80" s="15"/>
      <c r="J80" s="14"/>
      <c r="K80" s="15"/>
      <c r="L80" s="12"/>
      <c r="M80" s="15"/>
      <c r="N80" s="12"/>
      <c r="O80" s="15"/>
      <c r="P80" s="12"/>
      <c r="Q80" s="15"/>
      <c r="R80" s="12"/>
      <c r="S80" s="15"/>
      <c r="T80" s="12"/>
      <c r="U80" s="15"/>
      <c r="V80" s="12"/>
      <c r="W80" s="15"/>
      <c r="X80" s="12"/>
      <c r="Y80" s="15"/>
      <c r="Z80" s="12"/>
      <c r="AA80" s="15"/>
      <c r="AB80" s="12"/>
      <c r="AC80" s="15"/>
      <c r="AD80" s="12"/>
      <c r="AE80" s="15"/>
      <c r="AF80" s="12"/>
      <c r="AG80" s="15"/>
      <c r="AH80" s="12"/>
      <c r="AI80" s="15"/>
      <c r="AJ80" s="12"/>
      <c r="AK80" s="2">
        <f t="shared" si="76"/>
        <v>3</v>
      </c>
      <c r="AL80" s="2">
        <f t="shared" si="77"/>
        <v>0</v>
      </c>
      <c r="AM80" s="2">
        <f t="shared" si="78"/>
        <v>0</v>
      </c>
      <c r="AN80" s="2">
        <f t="shared" si="78"/>
        <v>0</v>
      </c>
      <c r="AO80" s="2">
        <f t="shared" si="78"/>
        <v>0</v>
      </c>
      <c r="AP80" s="2">
        <f t="shared" si="78"/>
        <v>0</v>
      </c>
      <c r="AQ80" s="2">
        <f t="shared" si="78"/>
        <v>0</v>
      </c>
      <c r="AR80" s="2">
        <f t="shared" si="78"/>
        <v>0</v>
      </c>
      <c r="AS80" s="2">
        <f t="shared" si="78"/>
        <v>0</v>
      </c>
      <c r="AT80" s="2">
        <f t="shared" si="78"/>
        <v>0</v>
      </c>
      <c r="AU80" s="2">
        <f t="shared" si="78"/>
        <v>0</v>
      </c>
      <c r="AV80" s="2">
        <f t="shared" si="78"/>
        <v>0</v>
      </c>
      <c r="AW80" s="2">
        <f t="shared" si="78"/>
        <v>0</v>
      </c>
      <c r="AX80" s="2">
        <f t="shared" si="78"/>
        <v>0</v>
      </c>
      <c r="AY80" s="2">
        <f t="shared" si="78"/>
        <v>0</v>
      </c>
      <c r="AZ80" s="2">
        <v>1</v>
      </c>
      <c r="BA80" s="2">
        <f t="shared" si="79"/>
        <v>0</v>
      </c>
      <c r="BB80" s="2">
        <f t="shared" si="79"/>
        <v>0</v>
      </c>
      <c r="BC80" s="2">
        <f t="shared" si="79"/>
        <v>0</v>
      </c>
      <c r="BD80" s="2">
        <f t="shared" si="79"/>
        <v>0</v>
      </c>
      <c r="BE80" s="2">
        <f t="shared" si="79"/>
        <v>0</v>
      </c>
      <c r="BF80" s="2">
        <f t="shared" si="79"/>
        <v>0</v>
      </c>
      <c r="BG80" s="2">
        <f t="shared" si="79"/>
        <v>0</v>
      </c>
      <c r="BH80" s="2">
        <f t="shared" si="79"/>
        <v>0</v>
      </c>
      <c r="BI80" s="2">
        <f t="shared" si="79"/>
        <v>0</v>
      </c>
      <c r="BJ80" s="2">
        <f t="shared" si="79"/>
        <v>0</v>
      </c>
      <c r="BK80" s="2">
        <f t="shared" si="79"/>
        <v>0</v>
      </c>
      <c r="BL80" s="2">
        <f t="shared" si="79"/>
        <v>0</v>
      </c>
      <c r="BM80" s="2">
        <f t="shared" si="79"/>
        <v>0</v>
      </c>
      <c r="BN80" s="2">
        <f t="shared" si="79"/>
        <v>0</v>
      </c>
      <c r="BO80" s="2">
        <v>1</v>
      </c>
    </row>
    <row r="81" spans="1:67" ht="36.75" customHeight="1" x14ac:dyDescent="0.25">
      <c r="A81" s="81" t="s">
        <v>290</v>
      </c>
      <c r="B81" s="26" t="s">
        <v>55</v>
      </c>
      <c r="C81" s="24" t="s">
        <v>94</v>
      </c>
      <c r="D81" s="25" t="s">
        <v>291</v>
      </c>
      <c r="E81" s="26"/>
      <c r="F81" s="19" t="s">
        <v>288</v>
      </c>
      <c r="G81" s="11" t="s">
        <v>102</v>
      </c>
      <c r="H81" s="12" t="s">
        <v>292</v>
      </c>
      <c r="I81" s="15"/>
      <c r="J81" s="14"/>
      <c r="K81" s="15"/>
      <c r="L81" s="12"/>
      <c r="M81" s="15"/>
      <c r="N81" s="12"/>
      <c r="O81" s="15"/>
      <c r="P81" s="12"/>
      <c r="Q81" s="15"/>
      <c r="R81" s="12"/>
      <c r="S81" s="15"/>
      <c r="T81" s="12"/>
      <c r="U81" s="15"/>
      <c r="V81" s="12"/>
      <c r="W81" s="15"/>
      <c r="X81" s="12"/>
      <c r="Y81" s="15"/>
      <c r="Z81" s="12"/>
      <c r="AA81" s="15"/>
      <c r="AB81" s="12"/>
      <c r="AC81" s="15"/>
      <c r="AD81" s="12"/>
      <c r="AE81" s="15"/>
      <c r="AF81" s="12"/>
      <c r="AG81" s="15"/>
      <c r="AH81" s="12"/>
      <c r="AI81" s="15"/>
      <c r="AJ81" s="12"/>
      <c r="AK81" s="2">
        <f t="shared" si="76"/>
        <v>3</v>
      </c>
      <c r="AL81" s="2">
        <f t="shared" si="77"/>
        <v>0</v>
      </c>
      <c r="AM81" s="2">
        <f t="shared" si="78"/>
        <v>0</v>
      </c>
      <c r="AN81" s="2">
        <f t="shared" si="78"/>
        <v>0</v>
      </c>
      <c r="AO81" s="2">
        <f t="shared" si="78"/>
        <v>0</v>
      </c>
      <c r="AP81" s="2">
        <f t="shared" si="78"/>
        <v>0</v>
      </c>
      <c r="AQ81" s="2">
        <f t="shared" si="78"/>
        <v>0</v>
      </c>
      <c r="AR81" s="2">
        <f t="shared" si="78"/>
        <v>0</v>
      </c>
      <c r="AS81" s="2">
        <f t="shared" si="78"/>
        <v>0</v>
      </c>
      <c r="AT81" s="2">
        <f t="shared" si="78"/>
        <v>0</v>
      </c>
      <c r="AU81" s="2">
        <f t="shared" si="78"/>
        <v>0</v>
      </c>
      <c r="AV81" s="2">
        <f t="shared" si="78"/>
        <v>0</v>
      </c>
      <c r="AW81" s="2">
        <f t="shared" si="78"/>
        <v>0</v>
      </c>
      <c r="AX81" s="2">
        <f t="shared" si="78"/>
        <v>0</v>
      </c>
      <c r="AY81" s="2">
        <f t="shared" si="78"/>
        <v>0</v>
      </c>
      <c r="AZ81" s="2">
        <v>1</v>
      </c>
      <c r="BA81" s="2">
        <f t="shared" si="79"/>
        <v>0</v>
      </c>
      <c r="BB81" s="2">
        <f t="shared" si="79"/>
        <v>0</v>
      </c>
      <c r="BC81" s="2">
        <f t="shared" si="79"/>
        <v>0</v>
      </c>
      <c r="BD81" s="2">
        <f t="shared" si="79"/>
        <v>0</v>
      </c>
      <c r="BE81" s="2">
        <f t="shared" si="79"/>
        <v>0</v>
      </c>
      <c r="BF81" s="2">
        <f t="shared" si="79"/>
        <v>0</v>
      </c>
      <c r="BG81" s="2">
        <f t="shared" si="79"/>
        <v>0</v>
      </c>
      <c r="BH81" s="2">
        <f t="shared" si="79"/>
        <v>0</v>
      </c>
      <c r="BI81" s="2">
        <f t="shared" si="79"/>
        <v>0</v>
      </c>
      <c r="BJ81" s="2">
        <f t="shared" si="79"/>
        <v>0</v>
      </c>
      <c r="BK81" s="2">
        <f t="shared" si="79"/>
        <v>0</v>
      </c>
      <c r="BL81" s="2">
        <f t="shared" si="79"/>
        <v>0</v>
      </c>
      <c r="BM81" s="2">
        <f t="shared" si="79"/>
        <v>0</v>
      </c>
      <c r="BN81" s="2">
        <f t="shared" si="79"/>
        <v>0</v>
      </c>
      <c r="BO81" s="2">
        <v>1</v>
      </c>
    </row>
    <row r="82" spans="1:67" ht="36.75" customHeight="1" x14ac:dyDescent="0.25">
      <c r="A82" s="81" t="s">
        <v>293</v>
      </c>
      <c r="B82" s="26" t="s">
        <v>55</v>
      </c>
      <c r="C82" s="24" t="s">
        <v>94</v>
      </c>
      <c r="D82" s="25" t="s">
        <v>294</v>
      </c>
      <c r="E82" s="26">
        <v>16</v>
      </c>
      <c r="F82" s="19" t="s">
        <v>288</v>
      </c>
      <c r="G82" s="11" t="s">
        <v>102</v>
      </c>
      <c r="H82" s="12" t="s">
        <v>295</v>
      </c>
      <c r="I82" s="15"/>
      <c r="J82" s="14"/>
      <c r="K82" s="15"/>
      <c r="L82" s="12"/>
      <c r="M82" s="15"/>
      <c r="N82" s="12"/>
      <c r="O82" s="15"/>
      <c r="P82" s="12"/>
      <c r="Q82" s="15"/>
      <c r="R82" s="12"/>
      <c r="S82" s="15"/>
      <c r="T82" s="12"/>
      <c r="U82" s="15"/>
      <c r="V82" s="12"/>
      <c r="W82" s="15"/>
      <c r="X82" s="12"/>
      <c r="Y82" s="15"/>
      <c r="Z82" s="12"/>
      <c r="AA82" s="15"/>
      <c r="AB82" s="12"/>
      <c r="AC82" s="15"/>
      <c r="AD82" s="12"/>
      <c r="AE82" s="15"/>
      <c r="AF82" s="12"/>
      <c r="AG82" s="15"/>
      <c r="AH82" s="12"/>
      <c r="AI82" s="15"/>
      <c r="AJ82" s="12"/>
      <c r="AK82" s="2">
        <f t="shared" si="76"/>
        <v>3</v>
      </c>
      <c r="AL82" s="2">
        <f t="shared" si="77"/>
        <v>0</v>
      </c>
      <c r="AM82" s="2">
        <f t="shared" si="78"/>
        <v>0</v>
      </c>
      <c r="AN82" s="2">
        <f t="shared" si="78"/>
        <v>0</v>
      </c>
      <c r="AO82" s="2">
        <f t="shared" si="78"/>
        <v>0</v>
      </c>
      <c r="AP82" s="2">
        <f t="shared" si="78"/>
        <v>0</v>
      </c>
      <c r="AQ82" s="2">
        <f t="shared" si="78"/>
        <v>0</v>
      </c>
      <c r="AR82" s="2">
        <f t="shared" si="78"/>
        <v>0</v>
      </c>
      <c r="AS82" s="2">
        <f t="shared" si="78"/>
        <v>0</v>
      </c>
      <c r="AT82" s="2">
        <f t="shared" si="78"/>
        <v>0</v>
      </c>
      <c r="AU82" s="2">
        <f t="shared" si="78"/>
        <v>0</v>
      </c>
      <c r="AV82" s="2">
        <f t="shared" si="78"/>
        <v>0</v>
      </c>
      <c r="AW82" s="2">
        <f t="shared" si="78"/>
        <v>0</v>
      </c>
      <c r="AX82" s="2">
        <f t="shared" si="78"/>
        <v>0</v>
      </c>
      <c r="AY82" s="2">
        <f t="shared" si="78"/>
        <v>0</v>
      </c>
      <c r="AZ82" s="2">
        <v>1</v>
      </c>
      <c r="BA82" s="2">
        <f t="shared" si="79"/>
        <v>0</v>
      </c>
      <c r="BB82" s="2">
        <f t="shared" si="79"/>
        <v>0</v>
      </c>
      <c r="BC82" s="2">
        <f t="shared" si="79"/>
        <v>0</v>
      </c>
      <c r="BD82" s="2">
        <f t="shared" si="79"/>
        <v>0</v>
      </c>
      <c r="BE82" s="2">
        <f t="shared" si="79"/>
        <v>0</v>
      </c>
      <c r="BF82" s="2">
        <f t="shared" si="79"/>
        <v>0</v>
      </c>
      <c r="BG82" s="2">
        <f t="shared" si="79"/>
        <v>0</v>
      </c>
      <c r="BH82" s="2">
        <f t="shared" si="79"/>
        <v>0</v>
      </c>
      <c r="BI82" s="2">
        <f t="shared" si="79"/>
        <v>0</v>
      </c>
      <c r="BJ82" s="2">
        <f t="shared" si="79"/>
        <v>0</v>
      </c>
      <c r="BK82" s="2">
        <f t="shared" si="79"/>
        <v>0</v>
      </c>
      <c r="BL82" s="2">
        <f t="shared" si="79"/>
        <v>0</v>
      </c>
      <c r="BM82" s="2">
        <f t="shared" si="79"/>
        <v>0</v>
      </c>
      <c r="BN82" s="2">
        <f t="shared" si="79"/>
        <v>0</v>
      </c>
      <c r="BO82" s="2">
        <v>1</v>
      </c>
    </row>
    <row r="83" spans="1:67" ht="50.1" customHeight="1" x14ac:dyDescent="0.25">
      <c r="A83" s="23" t="s">
        <v>296</v>
      </c>
      <c r="B83" s="26" t="s">
        <v>55</v>
      </c>
      <c r="C83" s="24" t="s">
        <v>94</v>
      </c>
      <c r="D83" s="25" t="s">
        <v>297</v>
      </c>
      <c r="E83" s="26">
        <v>13</v>
      </c>
      <c r="F83" s="19" t="s">
        <v>298</v>
      </c>
      <c r="G83" s="11" t="str">
        <f>IF(VALUE(TRIM(LEFT(D83,AK83-1)))&gt;0,"+"&amp; TRIM(LEFT(D83,AK83-1))&amp;"*",IF(VALUE(TRIM(LEFT(D83,AK83-1)))&lt;0, TRIM(LEFT(D83,AK83-1))&amp;"*",""))</f>
        <v>+1*</v>
      </c>
      <c r="H83" s="12" t="str">
        <f>IF(AK83=0,"",IF(AL83=0,TRIM(MID($D83,AK83+1,LEN($D83)-AK83)),IF(BA83&lt;&gt;0,TRIM(MID($D83,AK83+1,BA83-AK83-1)),TRIM(MID($D83,AK83+1,BA83-AK83-1)))))</f>
        <v>KPA1101 KPI1 ENOF</v>
      </c>
      <c r="I83" s="13" t="str">
        <f>IF(IF(AL83=0,"",TRIM(MID($D83,BA83+1,AL83-BA83-1)))="","",IF(VALUE(TRIM(MID($D83,BA83+1,AL83-BA83-1)))&gt;0,"+"&amp;TRIM(MID($D83,BA83+1,AL83-BA83-1))&amp;"*",TRIM(MID($D83,BA83+1,AL83-BA83-1))&amp;"*"))</f>
        <v/>
      </c>
      <c r="J83" s="14" t="str">
        <f>IF(AL83=0,"",IF(AM83=0,TRIM(MID($D83,AL83+1,LEN($D83)-AL83)),IF(BB83&lt;&gt;0,TRIM(MID($D83,AL83+1,BB83-AL83-1)),TRIM(MID($D83,AL83+1,BB83-AL83-1)))))</f>
        <v/>
      </c>
      <c r="K83" s="15" t="str">
        <f>IF(IF(AM83=0,"",TRIM(MID($D83,BB83+1,AM83-BB83-1)))="","",IF(VALUE(TRIM(MID($D83,BB83+1,AM83-BB83-1)))&gt;0,"+"&amp;TRIM(MID($D83,BB83+1,AM83-BB83-1))&amp;"*",TRIM(MID($D83,BB83+1,AM83-BB83-1))&amp;"*"))</f>
        <v/>
      </c>
      <c r="L83" s="12" t="str">
        <f>IF(AM83=0,"",IF(AN83=0,TRIM(MID($D83,AM83+1,LEN($D83)-AM83)),IF(BC83&lt;&gt;0,TRIM(MID($D83,AM83+1,BC83-AM83-1)),TRIM(MID($D83,AM83+1,BC83-AM83-1)))))</f>
        <v/>
      </c>
      <c r="M83" s="15" t="str">
        <f>IF(IF(AN83=0,"",TRIM(MID($D83,BC83+1,AN83-BC83-1)))="","",IF(VALUE(TRIM(MID($D83,BC83+1,AN83-BC83-1)))&gt;0,"+"&amp;TRIM(MID($D83,BC83+1,AN83-BC83-1))&amp;"*",TRIM(MID($D83,BC83+1,AN83-BC83-1))&amp;"*"))</f>
        <v/>
      </c>
      <c r="N83" s="12" t="str">
        <f>IF(AN83=0,"",IF(AO83=0,TRIM(MID($D83,AN83+1,LEN($D83)-AN83)),IF(BD83&lt;&gt;0,TRIM(MID($D83,AN83+1,BD83-AN83-1)),TRIM(MID($D83,AN83+1,BD83-AN83-1)))))</f>
        <v/>
      </c>
      <c r="O83" s="15" t="str">
        <f>IF(IF(AO83=0,"",TRIM(MID($D83,BD83+1,AO83-BD83-1)))="","",IF(VALUE(TRIM(MID($D83,BD83+1,AO83-BD83-1)))&gt;0,"+"&amp;TRIM(MID($D83,BD83+1,AO83-BD83-1))&amp;"*",TRIM(MID($D83,BD83+1,AO83-BD83-1))&amp;"*"))</f>
        <v/>
      </c>
      <c r="P83" s="12" t="str">
        <f>IF(AO83=0,"",IF(AP83=0,TRIM(MID($D83,AO83+1,LEN($D83)-AO83)),IF(BE83&lt;&gt;0,TRIM(MID($D83,AO83+1,BE83-AO83-1)),TRIM(MID($D83,AO83+1,BE83-AO83-1)))))</f>
        <v/>
      </c>
      <c r="Q83" s="15" t="str">
        <f>IF(IF(AP83=0,"",TRIM(MID($D83,BE83+1,AP83-BE83-1)))="","",IF(VALUE(TRIM(MID($D83,BE83+1,AP83-BE83-1)))&gt;0,"+"&amp;TRIM(MID($D83,BE83+1,AP83-BE83-1))&amp;"*",TRIM(MID($D83,BE83+1,AP83-BE83-1))&amp;"*"))</f>
        <v/>
      </c>
      <c r="R83" s="12" t="str">
        <f>IF(AP83=0,"",IF(AQ83=0,TRIM(MID($D83,AP83+1,LEN($D83)-AP83)),IF(BF83&lt;&gt;0,TRIM(MID($D83,AP83+1,BF83-AP83-1)),TRIM(MID($D83,AP83+1,BF83-AP83-1)))))</f>
        <v/>
      </c>
      <c r="S83" s="15" t="str">
        <f>IF(IF(AQ83=0,"",TRIM(MID($D83,BF83+1,AQ83-BF83-1)))="","",IF(VALUE(TRIM(MID($D83,BF83+1,AQ83-BF83-1)))&gt;0,"+"&amp;TRIM(MID($D83,BF83+1,AQ83-BF83-1))&amp;"*",TRIM(MID($D83,BF83+1,AQ83-BF83-1))&amp;"*"))</f>
        <v/>
      </c>
      <c r="T83" s="12" t="str">
        <f>IF(AQ83=0,"",IF(AR83=0,TRIM(MID($D83,AQ83+1,LEN($D83)-AQ83)),IF(BG83&lt;&gt;0,TRIM(MID($D83,AQ83+1,BG83-AQ83-1)),TRIM(MID($D83,AQ83+1,BG83-AQ83-1)))))</f>
        <v/>
      </c>
      <c r="U83" s="15" t="str">
        <f>IF(IF(AR83=0,"",TRIM(MID($D83,BG83+1,AR83-BG83-1)))="","",IF(VALUE(TRIM(MID($D83,BG83+1,AR83-BG83-1)))&gt;0,"+"&amp;TRIM(MID($D83,BG83+1,AR83-BG83-1))&amp;"*",TRIM(MID($D83,BG83+1,AR83-BG83-1))&amp;"*"))</f>
        <v/>
      </c>
      <c r="V83" s="12" t="str">
        <f>IF(AR83=0,"",IF(AS83=0,TRIM(MID($D83,AR83+1,LEN($D83)-AR83)),IF(BH83&lt;&gt;0,TRIM(MID($D83,AR83+1,BH83-AR83-1)),TRIM(MID($D83,AR83+1,BH83-AR83-1)))))</f>
        <v/>
      </c>
      <c r="W83" s="15" t="str">
        <f>IF(IF(AS83=0,"",TRIM(MID($D83,BH83+1,AS83-BH83-1)))="","",IF(VALUE(TRIM(MID($D83,BH83+1,AS83-BH83-1)))&gt;0,"+"&amp;TRIM(MID($D83,BH83+1,AS83-BH83-1))&amp;"*",TRIM(MID($D83,BH83+1,AS83-BH83-1))&amp;"*"))</f>
        <v/>
      </c>
      <c r="X83" s="12" t="str">
        <f>IF(AS83=0,"",IF(AT83=0,TRIM(MID($D83,AS83+1,LEN($D83)-AS83)),IF(BI83&lt;&gt;0,TRIM(MID($D83,AS83+1,BI83-AS83-1)),TRIM(MID($D83,AS83+1,BI83-AS83-1)))))</f>
        <v/>
      </c>
      <c r="Y83" s="15" t="str">
        <f>IF(IF(AT83=0,"",TRIM(MID($D83,BI83+1,AT83-BI83-1)))="","",IF(VALUE(TRIM(MID($D83,BI83+1,AT83-BI83-1)))&gt;0,"+"&amp;TRIM(MID($D83,BI83+1,AT83-BI83-1))&amp;"*",TRIM(MID($D83,BI83+1,AT83-BI83-1))&amp;"*"))</f>
        <v/>
      </c>
      <c r="Z83" s="12" t="str">
        <f>IF(AT83=0,"",IF(AU83=0,TRIM(MID($D83,AT83+1,LEN($D83)-AT83)),IF(BJ83&lt;&gt;0,TRIM(MID($D83,AT83+1,BJ83-AT83-1)),TRIM(MID($D83,AT83+1,BJ83-AT83-1)))))</f>
        <v/>
      </c>
      <c r="AA83" s="15" t="str">
        <f>IF(IF(AU83=0,"",TRIM(MID($D83,BJ83+1,AU83-BJ83-1)))="","",IF(VALUE(TRIM(MID($D83,BJ83+1,AU83-BJ83-1)))&gt;0,"+"&amp;TRIM(MID($D83,BJ83+1,AU83-BJ83-1))&amp;"*",TRIM(MID($D83,BJ83+1,AU83-BJ83-1))&amp;"*"))</f>
        <v/>
      </c>
      <c r="AB83" s="12" t="str">
        <f>IF(AU83=0,"",IF(AV83=0,TRIM(MID($D83,AU83+1,LEN($D83)-AU83)),IF(BK83&lt;&gt;0,TRIM(MID($D83,AU83+1,BK83-AU83-1)),TRIM(MID($D83,AU83+1,BK83-AU83-1)))))</f>
        <v/>
      </c>
      <c r="AC83" s="15" t="str">
        <f>IF(IF(AV83=0,"",TRIM(MID($D83,BK83+1,AV83-BK83-1)))="","",IF(VALUE(TRIM(MID($D83,BK83+1,AV83-BK83-1)))&gt;0,"+"&amp;TRIM(MID($D83,BK83+1,AV83-BK83-1))&amp;"*",TRIM(MID($D83,BK83+1,AV83-BK83-1))&amp;"*"))</f>
        <v/>
      </c>
      <c r="AD83" s="12" t="str">
        <f>IF(AV83=0,"",IF(AW83=0,TRIM(MID($D83,AV83+1,LEN($D83)-AV83)),IF(BL83&lt;&gt;0,TRIM(MID($D83,AV83+1,BL83-AV83-1)),TRIM(MID($D83,AV83+1,BL83-AV83-1)))))</f>
        <v/>
      </c>
      <c r="AE83" s="15" t="str">
        <f>IF(IF(AW83=0,"",TRIM(MID($D83,BL83+1,AW83-BL83-1)))="","",IF(VALUE(TRIM(MID($D83,BL83+1,AW83-BL83-1)))&gt;0,"+"&amp;TRIM(MID($D83,BL83+1,AW83-BL83-1))&amp;"*",TRIM(MID($D83,BL83+1,AW83-BL83-1))&amp;"*"))</f>
        <v/>
      </c>
      <c r="AF83" s="12" t="str">
        <f>IF(AW83=0,"",IF(AX83=0,TRIM(MID($D83,AW83+1,LEN($D83)-AW83)),IF(BM83&lt;&gt;0,TRIM(MID($D83,AW83+1,BM83-AW83-1)),TRIM(MID($D83,AW83+1,BM83-AW83-1)))))</f>
        <v/>
      </c>
      <c r="AG83" s="15" t="str">
        <f>IF(IF(AX83=0,"",TRIM(MID($D83,BM83+1,AX83-BM83-1)))="","",IF(VALUE(TRIM(MID($D83,BM83+1,AX83-BM83-1)))&gt;0,"+"&amp;TRIM(MID($D83,BM83+1,AX83-BM83-1))&amp;"*",TRIM(MID($D83,BM83+1,AX83-BM83-1))&amp;"*"))</f>
        <v/>
      </c>
      <c r="AH83" s="12" t="str">
        <f>IF(AX83=0,"",IF(AZ83=0,TRIM(MID($D83,AX83+1,LEN($D83)-AX83)),IF(BO83&lt;&gt;0,TRIM(MID($D83,AX83+1,BO83-AX83-1)),TRIM(MID($D83,AX83+1,BO83-AX83-1)))))</f>
        <v/>
      </c>
      <c r="AI83" s="15" t="str">
        <f>IF(IF(AY83=0,"",TRIM(MID($D83,BN83+1,AY83-BN83-1)))="","",IF(VALUE(TRIM(MID($D83,BN83+1,AY83-BN83-1)))&gt;0,"+"&amp;TRIM(MID($D83,BN83+1,AY83-BN83-1))&amp;"*",TRIM(MID($D83,BN83+1,AY83-BN83-1))&amp;"*"))</f>
        <v/>
      </c>
      <c r="AJ83" s="12" t="str">
        <f>IF(AY83=0,"",IF(BA83=0,TRIM(MID($D83,AY83+1,LEN($D83)-AY83)),IF(BP83&lt;&gt;0,TRIM(MID($D83,AY83+1,BP83-AY83-1)),TRIM(MID($D83,AY83+1,BP83-AY83-1)))))</f>
        <v/>
      </c>
      <c r="AK83" s="2">
        <f t="shared" si="76"/>
        <v>3</v>
      </c>
      <c r="AL83" s="2">
        <f t="shared" si="77"/>
        <v>0</v>
      </c>
      <c r="AM83" s="2">
        <f t="shared" si="78"/>
        <v>0</v>
      </c>
      <c r="AN83" s="2">
        <f t="shared" si="78"/>
        <v>0</v>
      </c>
      <c r="AO83" s="2">
        <f t="shared" si="78"/>
        <v>0</v>
      </c>
      <c r="AP83" s="2">
        <f t="shared" si="78"/>
        <v>0</v>
      </c>
      <c r="AQ83" s="2">
        <f t="shared" si="78"/>
        <v>0</v>
      </c>
      <c r="AR83" s="2">
        <f t="shared" si="78"/>
        <v>0</v>
      </c>
      <c r="AS83" s="2">
        <f t="shared" si="78"/>
        <v>0</v>
      </c>
      <c r="AT83" s="2">
        <f t="shared" si="78"/>
        <v>0</v>
      </c>
      <c r="AU83" s="2">
        <f t="shared" si="78"/>
        <v>0</v>
      </c>
      <c r="AV83" s="2">
        <f t="shared" si="78"/>
        <v>0</v>
      </c>
      <c r="AW83" s="2">
        <f t="shared" si="78"/>
        <v>0</v>
      </c>
      <c r="AX83" s="2">
        <f t="shared" si="78"/>
        <v>0</v>
      </c>
      <c r="AY83" s="2">
        <f t="shared" si="78"/>
        <v>0</v>
      </c>
      <c r="AZ83" s="2">
        <v>0</v>
      </c>
      <c r="BA83" s="2">
        <f t="shared" si="79"/>
        <v>0</v>
      </c>
      <c r="BB83" s="2">
        <f t="shared" si="79"/>
        <v>0</v>
      </c>
      <c r="BC83" s="2">
        <f t="shared" si="79"/>
        <v>0</v>
      </c>
      <c r="BD83" s="2">
        <f t="shared" si="79"/>
        <v>0</v>
      </c>
      <c r="BE83" s="2">
        <f t="shared" si="79"/>
        <v>0</v>
      </c>
      <c r="BF83" s="2">
        <f t="shared" si="79"/>
        <v>0</v>
      </c>
      <c r="BG83" s="2">
        <f t="shared" si="79"/>
        <v>0</v>
      </c>
      <c r="BH83" s="2">
        <f t="shared" si="79"/>
        <v>0</v>
      </c>
      <c r="BI83" s="2">
        <f t="shared" si="79"/>
        <v>0</v>
      </c>
      <c r="BJ83" s="2">
        <f t="shared" si="79"/>
        <v>0</v>
      </c>
      <c r="BK83" s="2">
        <f t="shared" si="79"/>
        <v>0</v>
      </c>
      <c r="BL83" s="2">
        <f t="shared" si="79"/>
        <v>0</v>
      </c>
      <c r="BM83" s="2">
        <f t="shared" si="79"/>
        <v>0</v>
      </c>
      <c r="BN83" s="2">
        <f t="shared" si="79"/>
        <v>0</v>
      </c>
      <c r="BO83" s="2">
        <v>0</v>
      </c>
    </row>
    <row r="84" spans="1:67" ht="50.1" customHeight="1" x14ac:dyDescent="0.25">
      <c r="A84" s="23" t="s">
        <v>299</v>
      </c>
      <c r="B84" s="26" t="s">
        <v>55</v>
      </c>
      <c r="C84" s="24" t="s">
        <v>94</v>
      </c>
      <c r="D84" s="25" t="s">
        <v>300</v>
      </c>
      <c r="E84" s="26">
        <v>3</v>
      </c>
      <c r="F84" s="19" t="s">
        <v>301</v>
      </c>
      <c r="G84" s="11" t="str">
        <f>IF(VALUE(TRIM(LEFT(D84,AK84-1)))&gt;0,"+"&amp; TRIM(LEFT(D84,AK84-1))&amp;"*",IF(VALUE(TRIM(LEFT(D84,AK84-1)))&lt;0, TRIM(LEFT(D84,AK84-1))&amp;"*",""))</f>
        <v>+1*</v>
      </c>
      <c r="H84" s="12" t="str">
        <f>IF(AK84=0,"",IF(AL84=0,TRIM(MID($D84,AK84+1,LEN($D84)-AK84)),IF(BA84&lt;&gt;0,TRIM(MID($D84,AK84+1,BA84-AK84-1)),TRIM(MID($D84,AK84+1,BA84-AK84-1)))))</f>
        <v>KUM0661 KUM0 ENOF</v>
      </c>
      <c r="I84" s="13" t="str">
        <f>IF(IF(AL84=0,"",TRIM(MID($D84,BA84+1,AL84-BA84-1)))="","",IF(VALUE(TRIM(MID($D84,BA84+1,AL84-BA84-1)))&gt;0,"+"&amp;TRIM(MID($D84,BA84+1,AL84-BA84-1))&amp;"*",TRIM(MID($D84,BA84+1,AL84-BA84-1))&amp;"*"))</f>
        <v/>
      </c>
      <c r="J84" s="14" t="str">
        <f>IF(AL84=0,"",IF(AM84=0,TRIM(MID($D84,AL84+1,LEN($D84)-AL84)),IF(BB84&lt;&gt;0,TRIM(MID($D84,AL84+1,BB84-AL84-1)),TRIM(MID($D84,AL84+1,BB84-AL84-1)))))</f>
        <v/>
      </c>
      <c r="K84" s="15" t="str">
        <f>IF(IF(AM84=0,"",TRIM(MID($D84,BB84+1,AM84-BB84-1)))="","",IF(VALUE(TRIM(MID($D84,BB84+1,AM84-BB84-1)))&gt;0,"+"&amp;TRIM(MID($D84,BB84+1,AM84-BB84-1))&amp;"*",TRIM(MID($D84,BB84+1,AM84-BB84-1))&amp;"*"))</f>
        <v/>
      </c>
      <c r="L84" s="12" t="str">
        <f>IF(AM84=0,"",IF(AN84=0,TRIM(MID($D84,AM84+1,LEN($D84)-AM84)),IF(BC84&lt;&gt;0,TRIM(MID($D84,AM84+1,BC84-AM84-1)),TRIM(MID($D84,AM84+1,BC84-AM84-1)))))</f>
        <v/>
      </c>
      <c r="M84" s="15" t="str">
        <f>IF(IF(AN84=0,"",TRIM(MID($D84,BC84+1,AN84-BC84-1)))="","",IF(VALUE(TRIM(MID($D84,BC84+1,AN84-BC84-1)))&gt;0,"+"&amp;TRIM(MID($D84,BC84+1,AN84-BC84-1))&amp;"*",TRIM(MID($D84,BC84+1,AN84-BC84-1))&amp;"*"))</f>
        <v/>
      </c>
      <c r="N84" s="12" t="str">
        <f>IF(AN84=0,"",IF(AO84=0,TRIM(MID($D84,AN84+1,LEN($D84)-AN84)),IF(BD84&lt;&gt;0,TRIM(MID($D84,AN84+1,BD84-AN84-1)),TRIM(MID($D84,AN84+1,BD84-AN84-1)))))</f>
        <v/>
      </c>
      <c r="O84" s="15" t="str">
        <f>IF(IF(AO84=0,"",TRIM(MID($D84,BD84+1,AO84-BD84-1)))="","",IF(VALUE(TRIM(MID($D84,BD84+1,AO84-BD84-1)))&gt;0,"+"&amp;TRIM(MID($D84,BD84+1,AO84-BD84-1))&amp;"*",TRIM(MID($D84,BD84+1,AO84-BD84-1))&amp;"*"))</f>
        <v/>
      </c>
      <c r="P84" s="12" t="str">
        <f>IF(AO84=0,"",IF(AP84=0,TRIM(MID($D84,AO84+1,LEN($D84)-AO84)),IF(BE84&lt;&gt;0,TRIM(MID($D84,AO84+1,BE84-AO84-1)),TRIM(MID($D84,AO84+1,BE84-AO84-1)))))</f>
        <v/>
      </c>
      <c r="Q84" s="15" t="str">
        <f>IF(IF(AP84=0,"",TRIM(MID($D84,BE84+1,AP84-BE84-1)))="","",IF(VALUE(TRIM(MID($D84,BE84+1,AP84-BE84-1)))&gt;0,"+"&amp;TRIM(MID($D84,BE84+1,AP84-BE84-1))&amp;"*",TRIM(MID($D84,BE84+1,AP84-BE84-1))&amp;"*"))</f>
        <v/>
      </c>
      <c r="R84" s="12" t="str">
        <f>IF(AP84=0,"",IF(AQ84=0,TRIM(MID($D84,AP84+1,LEN($D84)-AP84)),IF(BF84&lt;&gt;0,TRIM(MID($D84,AP84+1,BF84-AP84-1)),TRIM(MID($D84,AP84+1,BF84-AP84-1)))))</f>
        <v/>
      </c>
      <c r="S84" s="15" t="str">
        <f>IF(IF(AQ84=0,"",TRIM(MID($D84,BF84+1,AQ84-BF84-1)))="","",IF(VALUE(TRIM(MID($D84,BF84+1,AQ84-BF84-1)))&gt;0,"+"&amp;TRIM(MID($D84,BF84+1,AQ84-BF84-1))&amp;"*",TRIM(MID($D84,BF84+1,AQ84-BF84-1))&amp;"*"))</f>
        <v/>
      </c>
      <c r="T84" s="12" t="str">
        <f>IF(AQ84=0,"",IF(AR84=0,TRIM(MID($D84,AQ84+1,LEN($D84)-AQ84)),IF(BG84&lt;&gt;0,TRIM(MID($D84,AQ84+1,BG84-AQ84-1)),TRIM(MID($D84,AQ84+1,BG84-AQ84-1)))))</f>
        <v/>
      </c>
      <c r="U84" s="15" t="str">
        <f>IF(IF(AR84=0,"",TRIM(MID($D84,BG84+1,AR84-BG84-1)))="","",IF(VALUE(TRIM(MID($D84,BG84+1,AR84-BG84-1)))&gt;0,"+"&amp;TRIM(MID($D84,BG84+1,AR84-BG84-1))&amp;"*",TRIM(MID($D84,BG84+1,AR84-BG84-1))&amp;"*"))</f>
        <v/>
      </c>
      <c r="V84" s="12" t="str">
        <f>IF(AR84=0,"",IF(AS84=0,TRIM(MID($D84,AR84+1,LEN($D84)-AR84)),IF(BH84&lt;&gt;0,TRIM(MID($D84,AR84+1,BH84-AR84-1)),TRIM(MID($D84,AR84+1,BH84-AR84-1)))))</f>
        <v/>
      </c>
      <c r="W84" s="15" t="str">
        <f>IF(IF(AS84=0,"",TRIM(MID($D84,BH84+1,AS84-BH84-1)))="","",IF(VALUE(TRIM(MID($D84,BH84+1,AS84-BH84-1)))&gt;0,"+"&amp;TRIM(MID($D84,BH84+1,AS84-BH84-1))&amp;"*",TRIM(MID($D84,BH84+1,AS84-BH84-1))&amp;"*"))</f>
        <v/>
      </c>
      <c r="X84" s="12" t="str">
        <f>IF(AS84=0,"",IF(AT84=0,TRIM(MID($D84,AS84+1,LEN($D84)-AS84)),IF(BI84&lt;&gt;0,TRIM(MID($D84,AS84+1,BI84-AS84-1)),TRIM(MID($D84,AS84+1,BI84-AS84-1)))))</f>
        <v/>
      </c>
      <c r="Y84" s="15" t="str">
        <f>IF(IF(AT84=0,"",TRIM(MID($D84,BI84+1,AT84-BI84-1)))="","",IF(VALUE(TRIM(MID($D84,BI84+1,AT84-BI84-1)))&gt;0,"+"&amp;TRIM(MID($D84,BI84+1,AT84-BI84-1))&amp;"*",TRIM(MID($D84,BI84+1,AT84-BI84-1))&amp;"*"))</f>
        <v/>
      </c>
      <c r="Z84" s="12" t="str">
        <f>IF(AT84=0,"",IF(AU84=0,TRIM(MID($D84,AT84+1,LEN($D84)-AT84)),IF(BJ84&lt;&gt;0,TRIM(MID($D84,AT84+1,BJ84-AT84-1)),TRIM(MID($D84,AT84+1,BJ84-AT84-1)))))</f>
        <v/>
      </c>
      <c r="AA84" s="15" t="str">
        <f>IF(IF(AU84=0,"",TRIM(MID($D84,BJ84+1,AU84-BJ84-1)))="","",IF(VALUE(TRIM(MID($D84,BJ84+1,AU84-BJ84-1)))&gt;0,"+"&amp;TRIM(MID($D84,BJ84+1,AU84-BJ84-1))&amp;"*",TRIM(MID($D84,BJ84+1,AU84-BJ84-1))&amp;"*"))</f>
        <v/>
      </c>
      <c r="AB84" s="12" t="str">
        <f>IF(AU84=0,"",IF(AV84=0,TRIM(MID($D84,AU84+1,LEN($D84)-AU84)),IF(BK84&lt;&gt;0,TRIM(MID($D84,AU84+1,BK84-AU84-1)),TRIM(MID($D84,AU84+1,BK84-AU84-1)))))</f>
        <v/>
      </c>
      <c r="AC84" s="15" t="str">
        <f>IF(IF(AV84=0,"",TRIM(MID($D84,BK84+1,AV84-BK84-1)))="","",IF(VALUE(TRIM(MID($D84,BK84+1,AV84-BK84-1)))&gt;0,"+"&amp;TRIM(MID($D84,BK84+1,AV84-BK84-1))&amp;"*",TRIM(MID($D84,BK84+1,AV84-BK84-1))&amp;"*"))</f>
        <v/>
      </c>
      <c r="AD84" s="12" t="str">
        <f>IF(AV84=0,"",IF(AW84=0,TRIM(MID($D84,AV84+1,LEN($D84)-AV84)),IF(BL84&lt;&gt;0,TRIM(MID($D84,AV84+1,BL84-AV84-1)),TRIM(MID($D84,AV84+1,BL84-AV84-1)))))</f>
        <v/>
      </c>
      <c r="AE84" s="15" t="str">
        <f>IF(IF(AW84=0,"",TRIM(MID($D84,BL84+1,AW84-BL84-1)))="","",IF(VALUE(TRIM(MID($D84,BL84+1,AW84-BL84-1)))&gt;0,"+"&amp;TRIM(MID($D84,BL84+1,AW84-BL84-1))&amp;"*",TRIM(MID($D84,BL84+1,AW84-BL84-1))&amp;"*"))</f>
        <v/>
      </c>
      <c r="AF84" s="12" t="str">
        <f>IF(AW84=0,"",IF(AX84=0,TRIM(MID($D84,AW84+1,LEN($D84)-AW84)),IF(BM84&lt;&gt;0,TRIM(MID($D84,AW84+1,BM84-AW84-1)),TRIM(MID($D84,AW84+1,BM84-AW84-1)))))</f>
        <v/>
      </c>
      <c r="AG84" s="15" t="str">
        <f>IF(IF(AX84=0,"",TRIM(MID($D84,BM84+1,AX84-BM84-1)))="","",IF(VALUE(TRIM(MID($D84,BM84+1,AX84-BM84-1)))&gt;0,"+"&amp;TRIM(MID($D84,BM84+1,AX84-BM84-1))&amp;"*",TRIM(MID($D84,BM84+1,AX84-BM84-1))&amp;"*"))</f>
        <v/>
      </c>
      <c r="AH84" s="12" t="str">
        <f>IF(AX84=0,"",IF(AZ84=0,TRIM(MID($D84,AX84+1,LEN($D84)-AX84)),IF(BO84&lt;&gt;0,TRIM(MID($D84,AX84+1,BO84-AX84-1)),TRIM(MID($D84,AX84+1,BO84-AX84-1)))))</f>
        <v/>
      </c>
      <c r="AI84" s="15" t="str">
        <f>IF(IF(AY84=0,"",TRIM(MID($D84,BN84+1,AY84-BN84-1)))="","",IF(VALUE(TRIM(MID($D84,BN84+1,AY84-BN84-1)))&gt;0,"+"&amp;TRIM(MID($D84,BN84+1,AY84-BN84-1))&amp;"*",TRIM(MID($D84,BN84+1,AY84-BN84-1))&amp;"*"))</f>
        <v/>
      </c>
      <c r="AJ84" s="12" t="str">
        <f>IF(AY84=0,"",IF(BA84=0,TRIM(MID($D84,AY84+1,LEN($D84)-AY84)),IF(BP84&lt;&gt;0,TRIM(MID($D84,AY84+1,BP84-AY84-1)),TRIM(MID($D84,AY84+1,BP84-AY84-1)))))</f>
        <v/>
      </c>
      <c r="AK84" s="2">
        <f t="shared" si="76"/>
        <v>3</v>
      </c>
      <c r="AL84" s="2">
        <f t="shared" si="77"/>
        <v>0</v>
      </c>
      <c r="AM84" s="2">
        <f t="shared" si="78"/>
        <v>0</v>
      </c>
      <c r="AN84" s="2">
        <f t="shared" si="78"/>
        <v>0</v>
      </c>
      <c r="AO84" s="2">
        <f t="shared" si="78"/>
        <v>0</v>
      </c>
      <c r="AP84" s="2">
        <f t="shared" si="78"/>
        <v>0</v>
      </c>
      <c r="AQ84" s="2">
        <f t="shared" si="78"/>
        <v>0</v>
      </c>
      <c r="AR84" s="2">
        <f t="shared" si="78"/>
        <v>0</v>
      </c>
      <c r="AS84" s="2">
        <f t="shared" si="78"/>
        <v>0</v>
      </c>
      <c r="AT84" s="2">
        <f t="shared" si="78"/>
        <v>0</v>
      </c>
      <c r="AU84" s="2">
        <f t="shared" si="78"/>
        <v>0</v>
      </c>
      <c r="AV84" s="2">
        <f t="shared" si="78"/>
        <v>0</v>
      </c>
      <c r="AW84" s="2">
        <f t="shared" si="78"/>
        <v>0</v>
      </c>
      <c r="AX84" s="2">
        <f t="shared" si="78"/>
        <v>0</v>
      </c>
      <c r="AY84" s="2">
        <f t="shared" si="78"/>
        <v>0</v>
      </c>
      <c r="AZ84" s="2">
        <v>0</v>
      </c>
      <c r="BA84" s="2">
        <f t="shared" si="79"/>
        <v>0</v>
      </c>
      <c r="BB84" s="2">
        <f t="shared" si="79"/>
        <v>0</v>
      </c>
      <c r="BC84" s="2">
        <f t="shared" si="79"/>
        <v>0</v>
      </c>
      <c r="BD84" s="2">
        <f t="shared" si="79"/>
        <v>0</v>
      </c>
      <c r="BE84" s="2">
        <f t="shared" si="79"/>
        <v>0</v>
      </c>
      <c r="BF84" s="2">
        <f t="shared" si="79"/>
        <v>0</v>
      </c>
      <c r="BG84" s="2">
        <f t="shared" si="79"/>
        <v>0</v>
      </c>
      <c r="BH84" s="2">
        <f t="shared" si="79"/>
        <v>0</v>
      </c>
      <c r="BI84" s="2">
        <f t="shared" si="79"/>
        <v>0</v>
      </c>
      <c r="BJ84" s="2">
        <f t="shared" si="79"/>
        <v>0</v>
      </c>
      <c r="BK84" s="2">
        <f t="shared" si="79"/>
        <v>0</v>
      </c>
      <c r="BL84" s="2">
        <f t="shared" si="79"/>
        <v>0</v>
      </c>
      <c r="BM84" s="2">
        <f t="shared" si="79"/>
        <v>0</v>
      </c>
      <c r="BN84" s="2">
        <f t="shared" si="79"/>
        <v>0</v>
      </c>
      <c r="BO84" s="2">
        <v>0</v>
      </c>
    </row>
    <row r="85" spans="1:67" ht="50.1" customHeight="1" x14ac:dyDescent="0.25">
      <c r="A85" s="23" t="s">
        <v>302</v>
      </c>
      <c r="B85" s="26" t="s">
        <v>55</v>
      </c>
      <c r="C85" s="24" t="s">
        <v>94</v>
      </c>
      <c r="D85" s="25" t="s">
        <v>303</v>
      </c>
      <c r="E85" s="26">
        <v>20</v>
      </c>
      <c r="F85" s="19" t="s">
        <v>304</v>
      </c>
      <c r="G85" s="11" t="str">
        <f>IF(VALUE(TRIM(LEFT(D85,AK85-1)))&gt;0,"+"&amp; TRIM(LEFT(D85,AK85-1))&amp;"*",IF(VALUE(TRIM(LEFT(D85,AK85-1)))&lt;0, TRIM(LEFT(D85,AK85-1))&amp;"*",""))</f>
        <v>+1*</v>
      </c>
      <c r="H85" s="12" t="str">
        <f>IF(AK85=0,"",IF(AL85=0,TRIM(MID($D85,AK85+1,LEN($D85)-AK85)),IF(BA85&lt;&gt;0,TRIM(MID($D85,AK85+1,BA85-AK85-1)),TRIM(MID($D85,AK85+1,BA85-AK85-1)))))</f>
        <v>MHO0331 MHO0 ENOF</v>
      </c>
      <c r="I85" s="13" t="str">
        <f>IF(IF(AL85=0,"",TRIM(MID($D85,BA85+1,AL85-BA85-1)))="","",IF(VALUE(TRIM(MID($D85,BA85+1,AL85-BA85-1)))&gt;0,"+"&amp;TRIM(MID($D85,BA85+1,AL85-BA85-1))&amp;"*",TRIM(MID($D85,BA85+1,AL85-BA85-1))&amp;"*"))</f>
        <v/>
      </c>
      <c r="J85" s="14" t="str">
        <f>IF(AL85=0,"",IF(AM85=0,TRIM(MID($D85,AL85+1,LEN($D85)-AL85)),IF(BB85&lt;&gt;0,TRIM(MID($D85,AL85+1,BB85-AL85-1)),TRIM(MID($D85,AL85+1,BB85-AL85-1)))))</f>
        <v/>
      </c>
      <c r="K85" s="15" t="str">
        <f>IF(IF(AM85=0,"",TRIM(MID($D85,BB85+1,AM85-BB85-1)))="","",IF(VALUE(TRIM(MID($D85,BB85+1,AM85-BB85-1)))&gt;0,"+"&amp;TRIM(MID($D85,BB85+1,AM85-BB85-1))&amp;"*",TRIM(MID($D85,BB85+1,AM85-BB85-1))&amp;"*"))</f>
        <v/>
      </c>
      <c r="L85" s="12" t="str">
        <f>IF(AM85=0,"",IF(AN85=0,TRIM(MID($D85,AM85+1,LEN($D85)-AM85)),IF(BC85&lt;&gt;0,TRIM(MID($D85,AM85+1,BC85-AM85-1)),TRIM(MID($D85,AM85+1,BC85-AM85-1)))))</f>
        <v/>
      </c>
      <c r="M85" s="15" t="str">
        <f>IF(IF(AN85=0,"",TRIM(MID($D85,BC85+1,AN85-BC85-1)))="","",IF(VALUE(TRIM(MID($D85,BC85+1,AN85-BC85-1)))&gt;0,"+"&amp;TRIM(MID($D85,BC85+1,AN85-BC85-1))&amp;"*",TRIM(MID($D85,BC85+1,AN85-BC85-1))&amp;"*"))</f>
        <v/>
      </c>
      <c r="N85" s="12" t="str">
        <f>IF(AN85=0,"",IF(AO85=0,TRIM(MID($D85,AN85+1,LEN($D85)-AN85)),IF(BD85&lt;&gt;0,TRIM(MID($D85,AN85+1,BD85-AN85-1)),TRIM(MID($D85,AN85+1,BD85-AN85-1)))))</f>
        <v/>
      </c>
      <c r="O85" s="15" t="str">
        <f>IF(IF(AO85=0,"",TRIM(MID($D85,BD85+1,AO85-BD85-1)))="","",IF(VALUE(TRIM(MID($D85,BD85+1,AO85-BD85-1)))&gt;0,"+"&amp;TRIM(MID($D85,BD85+1,AO85-BD85-1))&amp;"*",TRIM(MID($D85,BD85+1,AO85-BD85-1))&amp;"*"))</f>
        <v/>
      </c>
      <c r="P85" s="12" t="str">
        <f>IF(AO85=0,"",IF(AP85=0,TRIM(MID($D85,AO85+1,LEN($D85)-AO85)),IF(BE85&lt;&gt;0,TRIM(MID($D85,AO85+1,BE85-AO85-1)),TRIM(MID($D85,AO85+1,BE85-AO85-1)))))</f>
        <v/>
      </c>
      <c r="Q85" s="15" t="str">
        <f>IF(IF(AP85=0,"",TRIM(MID($D85,BE85+1,AP85-BE85-1)))="","",IF(VALUE(TRIM(MID($D85,BE85+1,AP85-BE85-1)))&gt;0,"+"&amp;TRIM(MID($D85,BE85+1,AP85-BE85-1))&amp;"*",TRIM(MID($D85,BE85+1,AP85-BE85-1))&amp;"*"))</f>
        <v/>
      </c>
      <c r="R85" s="12" t="str">
        <f>IF(AP85=0,"",IF(AQ85=0,TRIM(MID($D85,AP85+1,LEN($D85)-AP85)),IF(BF85&lt;&gt;0,TRIM(MID($D85,AP85+1,BF85-AP85-1)),TRIM(MID($D85,AP85+1,BF85-AP85-1)))))</f>
        <v/>
      </c>
      <c r="S85" s="15" t="str">
        <f>IF(IF(AQ85=0,"",TRIM(MID($D85,BF85+1,AQ85-BF85-1)))="","",IF(VALUE(TRIM(MID($D85,BF85+1,AQ85-BF85-1)))&gt;0,"+"&amp;TRIM(MID($D85,BF85+1,AQ85-BF85-1))&amp;"*",TRIM(MID($D85,BF85+1,AQ85-BF85-1))&amp;"*"))</f>
        <v/>
      </c>
      <c r="T85" s="12" t="str">
        <f>IF(AQ85=0,"",IF(AR85=0,TRIM(MID($D85,AQ85+1,LEN($D85)-AQ85)),IF(BG85&lt;&gt;0,TRIM(MID($D85,AQ85+1,BG85-AQ85-1)),TRIM(MID($D85,AQ85+1,BG85-AQ85-1)))))</f>
        <v/>
      </c>
      <c r="U85" s="15" t="str">
        <f>IF(IF(AR85=0,"",TRIM(MID($D85,BG85+1,AR85-BG85-1)))="","",IF(VALUE(TRIM(MID($D85,BG85+1,AR85-BG85-1)))&gt;0,"+"&amp;TRIM(MID($D85,BG85+1,AR85-BG85-1))&amp;"*",TRIM(MID($D85,BG85+1,AR85-BG85-1))&amp;"*"))</f>
        <v/>
      </c>
      <c r="V85" s="12" t="str">
        <f>IF(AR85=0,"",IF(AS85=0,TRIM(MID($D85,AR85+1,LEN($D85)-AR85)),IF(BH85&lt;&gt;0,TRIM(MID($D85,AR85+1,BH85-AR85-1)),TRIM(MID($D85,AR85+1,BH85-AR85-1)))))</f>
        <v/>
      </c>
      <c r="W85" s="15" t="str">
        <f>IF(IF(AS85=0,"",TRIM(MID($D85,BH85+1,AS85-BH85-1)))="","",IF(VALUE(TRIM(MID($D85,BH85+1,AS85-BH85-1)))&gt;0,"+"&amp;TRIM(MID($D85,BH85+1,AS85-BH85-1))&amp;"*",TRIM(MID($D85,BH85+1,AS85-BH85-1))&amp;"*"))</f>
        <v/>
      </c>
      <c r="X85" s="12" t="str">
        <f>IF(AS85=0,"",IF(AT85=0,TRIM(MID($D85,AS85+1,LEN($D85)-AS85)),IF(BI85&lt;&gt;0,TRIM(MID($D85,AS85+1,BI85-AS85-1)),TRIM(MID($D85,AS85+1,BI85-AS85-1)))))</f>
        <v/>
      </c>
      <c r="Y85" s="15" t="str">
        <f>IF(IF(AT85=0,"",TRIM(MID($D85,BI85+1,AT85-BI85-1)))="","",IF(VALUE(TRIM(MID($D85,BI85+1,AT85-BI85-1)))&gt;0,"+"&amp;TRIM(MID($D85,BI85+1,AT85-BI85-1))&amp;"*",TRIM(MID($D85,BI85+1,AT85-BI85-1))&amp;"*"))</f>
        <v/>
      </c>
      <c r="Z85" s="12" t="str">
        <f>IF(AT85=0,"",IF(AU85=0,TRIM(MID($D85,AT85+1,LEN($D85)-AT85)),IF(BJ85&lt;&gt;0,TRIM(MID($D85,AT85+1,BJ85-AT85-1)),TRIM(MID($D85,AT85+1,BJ85-AT85-1)))))</f>
        <v/>
      </c>
      <c r="AA85" s="15" t="str">
        <f>IF(IF(AU85=0,"",TRIM(MID($D85,BJ85+1,AU85-BJ85-1)))="","",IF(VALUE(TRIM(MID($D85,BJ85+1,AU85-BJ85-1)))&gt;0,"+"&amp;TRIM(MID($D85,BJ85+1,AU85-BJ85-1))&amp;"*",TRIM(MID($D85,BJ85+1,AU85-BJ85-1))&amp;"*"))</f>
        <v/>
      </c>
      <c r="AB85" s="12" t="str">
        <f>IF(AU85=0,"",IF(AV85=0,TRIM(MID($D85,AU85+1,LEN($D85)-AU85)),IF(BK85&lt;&gt;0,TRIM(MID($D85,AU85+1,BK85-AU85-1)),TRIM(MID($D85,AU85+1,BK85-AU85-1)))))</f>
        <v/>
      </c>
      <c r="AC85" s="15" t="str">
        <f>IF(IF(AV85=0,"",TRIM(MID($D85,BK85+1,AV85-BK85-1)))="","",IF(VALUE(TRIM(MID($D85,BK85+1,AV85-BK85-1)))&gt;0,"+"&amp;TRIM(MID($D85,BK85+1,AV85-BK85-1))&amp;"*",TRIM(MID($D85,BK85+1,AV85-BK85-1))&amp;"*"))</f>
        <v/>
      </c>
      <c r="AD85" s="12" t="str">
        <f>IF(AV85=0,"",IF(AW85=0,TRIM(MID($D85,AV85+1,LEN($D85)-AV85)),IF(BL85&lt;&gt;0,TRIM(MID($D85,AV85+1,BL85-AV85-1)),TRIM(MID($D85,AV85+1,BL85-AV85-1)))))</f>
        <v/>
      </c>
      <c r="AE85" s="15" t="str">
        <f>IF(IF(AW85=0,"",TRIM(MID($D85,BL85+1,AW85-BL85-1)))="","",IF(VALUE(TRIM(MID($D85,BL85+1,AW85-BL85-1)))&gt;0,"+"&amp;TRIM(MID($D85,BL85+1,AW85-BL85-1))&amp;"*",TRIM(MID($D85,BL85+1,AW85-BL85-1))&amp;"*"))</f>
        <v/>
      </c>
      <c r="AF85" s="12" t="str">
        <f>IF(AW85=0,"",IF(AX85=0,TRIM(MID($D85,AW85+1,LEN($D85)-AW85)),IF(BM85&lt;&gt;0,TRIM(MID($D85,AW85+1,BM85-AW85-1)),TRIM(MID($D85,AW85+1,BM85-AW85-1)))))</f>
        <v/>
      </c>
      <c r="AG85" s="15" t="str">
        <f>IF(IF(AX85=0,"",TRIM(MID($D85,BM85+1,AX85-BM85-1)))="","",IF(VALUE(TRIM(MID($D85,BM85+1,AX85-BM85-1)))&gt;0,"+"&amp;TRIM(MID($D85,BM85+1,AX85-BM85-1))&amp;"*",TRIM(MID($D85,BM85+1,AX85-BM85-1))&amp;"*"))</f>
        <v/>
      </c>
      <c r="AH85" s="12" t="str">
        <f>IF(AX85=0,"",IF(AZ85=0,TRIM(MID($D85,AX85+1,LEN($D85)-AX85)),IF(BO85&lt;&gt;0,TRIM(MID($D85,AX85+1,BO85-AX85-1)),TRIM(MID($D85,AX85+1,BO85-AX85-1)))))</f>
        <v/>
      </c>
      <c r="AI85" s="15" t="str">
        <f>IF(IF(AY85=0,"",TRIM(MID($D85,BN85+1,AY85-BN85-1)))="","",IF(VALUE(TRIM(MID($D85,BN85+1,AY85-BN85-1)))&gt;0,"+"&amp;TRIM(MID($D85,BN85+1,AY85-BN85-1))&amp;"*",TRIM(MID($D85,BN85+1,AY85-BN85-1))&amp;"*"))</f>
        <v/>
      </c>
      <c r="AJ85" s="12" t="str">
        <f>IF(AY85=0,"",IF(BA85=0,TRIM(MID($D85,AY85+1,LEN($D85)-AY85)),IF(BP85&lt;&gt;0,TRIM(MID($D85,AY85+1,BP85-AY85-1)),TRIM(MID($D85,AY85+1,BP85-AY85-1)))))</f>
        <v/>
      </c>
      <c r="AK85" s="2">
        <f t="shared" si="76"/>
        <v>4</v>
      </c>
      <c r="AL85" s="2">
        <f t="shared" si="77"/>
        <v>0</v>
      </c>
      <c r="AM85" s="2">
        <f t="shared" si="78"/>
        <v>0</v>
      </c>
      <c r="AN85" s="2">
        <f t="shared" si="78"/>
        <v>0</v>
      </c>
      <c r="AO85" s="2">
        <f t="shared" si="78"/>
        <v>0</v>
      </c>
      <c r="AP85" s="2">
        <f t="shared" si="78"/>
        <v>0</v>
      </c>
      <c r="AQ85" s="2">
        <f t="shared" si="78"/>
        <v>0</v>
      </c>
      <c r="AR85" s="2">
        <f t="shared" si="78"/>
        <v>0</v>
      </c>
      <c r="AS85" s="2">
        <f t="shared" si="78"/>
        <v>0</v>
      </c>
      <c r="AT85" s="2">
        <f t="shared" si="78"/>
        <v>0</v>
      </c>
      <c r="AU85" s="2">
        <f t="shared" si="78"/>
        <v>0</v>
      </c>
      <c r="AV85" s="2">
        <f t="shared" si="78"/>
        <v>0</v>
      </c>
      <c r="AW85" s="2">
        <f t="shared" si="78"/>
        <v>0</v>
      </c>
      <c r="AX85" s="2">
        <f t="shared" si="78"/>
        <v>0</v>
      </c>
      <c r="AY85" s="2">
        <f t="shared" si="78"/>
        <v>0</v>
      </c>
      <c r="AZ85" s="2">
        <v>0</v>
      </c>
      <c r="BA85" s="2">
        <f t="shared" si="79"/>
        <v>0</v>
      </c>
      <c r="BB85" s="2">
        <f t="shared" si="79"/>
        <v>0</v>
      </c>
      <c r="BC85" s="2">
        <f t="shared" si="79"/>
        <v>0</v>
      </c>
      <c r="BD85" s="2">
        <f t="shared" si="79"/>
        <v>0</v>
      </c>
      <c r="BE85" s="2">
        <f t="shared" si="79"/>
        <v>0</v>
      </c>
      <c r="BF85" s="2">
        <f t="shared" si="79"/>
        <v>0</v>
      </c>
      <c r="BG85" s="2">
        <f t="shared" si="79"/>
        <v>0</v>
      </c>
      <c r="BH85" s="2">
        <f t="shared" si="79"/>
        <v>0</v>
      </c>
      <c r="BI85" s="2">
        <f t="shared" si="79"/>
        <v>0</v>
      </c>
      <c r="BJ85" s="2">
        <f t="shared" si="79"/>
        <v>0</v>
      </c>
      <c r="BK85" s="2">
        <f t="shared" si="79"/>
        <v>0</v>
      </c>
      <c r="BL85" s="2">
        <f t="shared" si="79"/>
        <v>0</v>
      </c>
      <c r="BM85" s="2">
        <f t="shared" si="79"/>
        <v>0</v>
      </c>
      <c r="BN85" s="2">
        <f t="shared" si="79"/>
        <v>0</v>
      </c>
      <c r="BO85" s="2">
        <v>0</v>
      </c>
    </row>
    <row r="86" spans="1:67" ht="37.5" customHeight="1" x14ac:dyDescent="0.25">
      <c r="A86" s="81" t="s">
        <v>305</v>
      </c>
      <c r="B86" s="26" t="s">
        <v>55</v>
      </c>
      <c r="C86" s="24" t="s">
        <v>94</v>
      </c>
      <c r="D86" s="16" t="s">
        <v>306</v>
      </c>
      <c r="E86" s="26">
        <v>30</v>
      </c>
      <c r="F86" s="19" t="s">
        <v>307</v>
      </c>
      <c r="G86" s="11" t="str">
        <f>IF(VALUE(TRIM(LEFT(D86,AK86-1)))&gt;0,"+"&amp; TRIM(LEFT(D86,AK86-1))&amp;"*",IF(VALUE(TRIM(LEFT(D86,AK86-1)))&lt;0, TRIM(LEFT(D86,AK86-1))&amp;"*",""))</f>
        <v>+1*</v>
      </c>
      <c r="H86" s="12" t="str">
        <f>IF(AK86=0,"",IF(AL86=0,TRIM(MID($D86,AK86+1,LEN($D86)-AK86)),IF(BA86&lt;&gt;0,TRIM(MID($D86,AK86+1,BA86-AK86-1)),TRIM(MID($D86,AK86+1,BA86-AK86-1)))))</f>
        <v>MKE1101 MKE1 ENOF</v>
      </c>
      <c r="I86" s="13" t="str">
        <f>IF(IF(AL86=0,"",TRIM(MID($D86,BA86+1,AL86-BA86-1)))="","",IF(VALUE(TRIM(MID($D86,BA86+1,AL86-BA86-1)))&gt;0,"+"&amp;TRIM(MID($D86,BA86+1,AL86-BA86-1))&amp;"*",TRIM(MID($D86,BA86+1,AL86-BA86-1))&amp;"*"))</f>
        <v/>
      </c>
      <c r="J86" s="14" t="str">
        <f>IF(AL86=0,"",IF(AM86=0,TRIM(MID($D86,AL86+1,LEN($D86)-AL86)),IF(BB86&lt;&gt;0,TRIM(MID($D86,AL86+1,BB86-AL86-1)),TRIM(MID($D86,AL86+1,BB86-AL86-1)))))</f>
        <v/>
      </c>
      <c r="K86" s="15" t="str">
        <f>IF(IF(AM86=0,"",TRIM(MID($D86,BB86+1,AM86-BB86-1)))="","",IF(VALUE(TRIM(MID($D86,BB86+1,AM86-BB86-1)))&gt;0,"+"&amp;TRIM(MID($D86,BB86+1,AM86-BB86-1))&amp;"*",TRIM(MID($D86,BB86+1,AM86-BB86-1))&amp;"*"))</f>
        <v/>
      </c>
      <c r="L86" s="12" t="str">
        <f>IF(AM86=0,"",IF(AN86=0,TRIM(MID($D86,AM86+1,LEN($D86)-AM86)),IF(BC86&lt;&gt;0,TRIM(MID($D86,AM86+1,BC86-AM86-1)),TRIM(MID($D86,AM86+1,BC86-AM86-1)))))</f>
        <v/>
      </c>
      <c r="M86" s="15" t="str">
        <f>IF(IF(AN86=0,"",TRIM(MID($D86,BC86+1,AN86-BC86-1)))="","",IF(VALUE(TRIM(MID($D86,BC86+1,AN86-BC86-1)))&gt;0,"+"&amp;TRIM(MID($D86,BC86+1,AN86-BC86-1))&amp;"*",TRIM(MID($D86,BC86+1,AN86-BC86-1))&amp;"*"))</f>
        <v/>
      </c>
      <c r="N86" s="12" t="str">
        <f>IF(AN86=0,"",IF(AO86=0,TRIM(MID($D86,AN86+1,LEN($D86)-AN86)),IF(BD86&lt;&gt;0,TRIM(MID($D86,AN86+1,BD86-AN86-1)),TRIM(MID($D86,AN86+1,BD86-AN86-1)))))</f>
        <v/>
      </c>
      <c r="O86" s="15" t="str">
        <f>IF(IF(AO86=0,"",TRIM(MID($D86,BD86+1,AO86-BD86-1)))="","",IF(VALUE(TRIM(MID($D86,BD86+1,AO86-BD86-1)))&gt;0,"+"&amp;TRIM(MID($D86,BD86+1,AO86-BD86-1))&amp;"*",TRIM(MID($D86,BD86+1,AO86-BD86-1))&amp;"*"))</f>
        <v/>
      </c>
      <c r="P86" s="12" t="str">
        <f>IF(AO86=0,"",IF(AP86=0,TRIM(MID($D86,AO86+1,LEN($D86)-AO86)),IF(BE86&lt;&gt;0,TRIM(MID($D86,AO86+1,BE86-AO86-1)),TRIM(MID($D86,AO86+1,BE86-AO86-1)))))</f>
        <v/>
      </c>
      <c r="Q86" s="15" t="str">
        <f>IF(IF(AP86=0,"",TRIM(MID($D86,BE86+1,AP86-BE86-1)))="","",IF(VALUE(TRIM(MID($D86,BE86+1,AP86-BE86-1)))&gt;0,"+"&amp;TRIM(MID($D86,BE86+1,AP86-BE86-1))&amp;"*",TRIM(MID($D86,BE86+1,AP86-BE86-1))&amp;"*"))</f>
        <v/>
      </c>
      <c r="R86" s="12" t="str">
        <f>IF(AP86=0,"",IF(AQ86=0,TRIM(MID($D86,AP86+1,LEN($D86)-AP86)),IF(BF86&lt;&gt;0,TRIM(MID($D86,AP86+1,BF86-AP86-1)),TRIM(MID($D86,AP86+1,BF86-AP86-1)))))</f>
        <v/>
      </c>
      <c r="S86" s="15" t="str">
        <f>IF(IF(AQ86=0,"",TRIM(MID($D86,BF86+1,AQ86-BF86-1)))="","",IF(VALUE(TRIM(MID($D86,BF86+1,AQ86-BF86-1)))&gt;0,"+"&amp;TRIM(MID($D86,BF86+1,AQ86-BF86-1))&amp;"*",TRIM(MID($D86,BF86+1,AQ86-BF86-1))&amp;"*"))</f>
        <v/>
      </c>
      <c r="T86" s="12" t="str">
        <f>IF(AQ86=0,"",IF(AR86=0,TRIM(MID($D86,AQ86+1,LEN($D86)-AQ86)),IF(BG86&lt;&gt;0,TRIM(MID($D86,AQ86+1,BG86-AQ86-1)),TRIM(MID($D86,AQ86+1,BG86-AQ86-1)))))</f>
        <v/>
      </c>
      <c r="U86" s="15" t="str">
        <f>IF(IF(AR86=0,"",TRIM(MID($D86,BG86+1,AR86-BG86-1)))="","",IF(VALUE(TRIM(MID($D86,BG86+1,AR86-BG86-1)))&gt;0,"+"&amp;TRIM(MID($D86,BG86+1,AR86-BG86-1))&amp;"*",TRIM(MID($D86,BG86+1,AR86-BG86-1))&amp;"*"))</f>
        <v/>
      </c>
      <c r="V86" s="12" t="str">
        <f>IF(AR86=0,"",IF(AS86=0,TRIM(MID($D86,AR86+1,LEN($D86)-AR86)),IF(BH86&lt;&gt;0,TRIM(MID($D86,AR86+1,BH86-AR86-1)),TRIM(MID($D86,AR86+1,BH86-AR86-1)))))</f>
        <v/>
      </c>
      <c r="W86" s="15" t="str">
        <f>IF(IF(AS86=0,"",TRIM(MID($D86,BH86+1,AS86-BH86-1)))="","",IF(VALUE(TRIM(MID($D86,BH86+1,AS86-BH86-1)))&gt;0,"+"&amp;TRIM(MID($D86,BH86+1,AS86-BH86-1))&amp;"*",TRIM(MID($D86,BH86+1,AS86-BH86-1))&amp;"*"))</f>
        <v/>
      </c>
      <c r="X86" s="12" t="str">
        <f>IF(AS86=0,"",IF(AT86=0,TRIM(MID($D86,AS86+1,LEN($D86)-AS86)),IF(BI86&lt;&gt;0,TRIM(MID($D86,AS86+1,BI86-AS86-1)),TRIM(MID($D86,AS86+1,BI86-AS86-1)))))</f>
        <v/>
      </c>
      <c r="Y86" s="15" t="str">
        <f>IF(IF(AT86=0,"",TRIM(MID($D86,BI86+1,AT86-BI86-1)))="","",IF(VALUE(TRIM(MID($D86,BI86+1,AT86-BI86-1)))&gt;0,"+"&amp;TRIM(MID($D86,BI86+1,AT86-BI86-1))&amp;"*",TRIM(MID($D86,BI86+1,AT86-BI86-1))&amp;"*"))</f>
        <v/>
      </c>
      <c r="Z86" s="12" t="str">
        <f>IF(AT86=0,"",IF(AU86=0,TRIM(MID($D86,AT86+1,LEN($D86)-AT86)),IF(BJ86&lt;&gt;0,TRIM(MID($D86,AT86+1,BJ86-AT86-1)),TRIM(MID($D86,AT86+1,BJ86-AT86-1)))))</f>
        <v/>
      </c>
      <c r="AA86" s="15" t="str">
        <f>IF(IF(AU86=0,"",TRIM(MID($D86,BJ86+1,AU86-BJ86-1)))="","",IF(VALUE(TRIM(MID($D86,BJ86+1,AU86-BJ86-1)))&gt;0,"+"&amp;TRIM(MID($D86,BJ86+1,AU86-BJ86-1))&amp;"*",TRIM(MID($D86,BJ86+1,AU86-BJ86-1))&amp;"*"))</f>
        <v/>
      </c>
      <c r="AB86" s="12" t="str">
        <f>IF(AU86=0,"",IF(AV86=0,TRIM(MID($D86,AU86+1,LEN($D86)-AU86)),IF(BK86&lt;&gt;0,TRIM(MID($D86,AU86+1,BK86-AU86-1)),TRIM(MID($D86,AU86+1,BK86-AU86-1)))))</f>
        <v/>
      </c>
      <c r="AC86" s="15" t="str">
        <f>IF(IF(AV86=0,"",TRIM(MID($D86,BK86+1,AV86-BK86-1)))="","",IF(VALUE(TRIM(MID($D86,BK86+1,AV86-BK86-1)))&gt;0,"+"&amp;TRIM(MID($D86,BK86+1,AV86-BK86-1))&amp;"*",TRIM(MID($D86,BK86+1,AV86-BK86-1))&amp;"*"))</f>
        <v/>
      </c>
      <c r="AD86" s="12" t="str">
        <f>IF(AV86=0,"",IF(AW86=0,TRIM(MID($D86,AV86+1,LEN($D86)-AV86)),IF(BL86&lt;&gt;0,TRIM(MID($D86,AV86+1,BL86-AV86-1)),TRIM(MID($D86,AV86+1,BL86-AV86-1)))))</f>
        <v/>
      </c>
      <c r="AE86" s="15" t="str">
        <f>IF(IF(AW86=0,"",TRIM(MID($D86,BL86+1,AW86-BL86-1)))="","",IF(VALUE(TRIM(MID($D86,BL86+1,AW86-BL86-1)))&gt;0,"+"&amp;TRIM(MID($D86,BL86+1,AW86-BL86-1))&amp;"*",TRIM(MID($D86,BL86+1,AW86-BL86-1))&amp;"*"))</f>
        <v/>
      </c>
      <c r="AF86" s="12" t="str">
        <f>IF(AW86=0,"",IF(AX86=0,TRIM(MID($D86,AW86+1,LEN($D86)-AW86)),IF(BM86&lt;&gt;0,TRIM(MID($D86,AW86+1,BM86-AW86-1)),TRIM(MID($D86,AW86+1,BM86-AW86-1)))))</f>
        <v/>
      </c>
      <c r="AG86" s="15" t="str">
        <f>IF(IF(AX86=0,"",TRIM(MID($D86,BM86+1,AX86-BM86-1)))="","",IF(VALUE(TRIM(MID($D86,BM86+1,AX86-BM86-1)))&gt;0,"+"&amp;TRIM(MID($D86,BM86+1,AX86-BM86-1))&amp;"*",TRIM(MID($D86,BM86+1,AX86-BM86-1))&amp;"*"))</f>
        <v/>
      </c>
      <c r="AH86" s="12" t="str">
        <f>IF(AX86=0,"",IF(AZ86=0,TRIM(MID($D86,AX86+1,LEN($D86)-AX86)),IF(BO86&lt;&gt;0,TRIM(MID($D86,AX86+1,BO86-AX86-1)),TRIM(MID($D86,AX86+1,BO86-AX86-1)))))</f>
        <v/>
      </c>
      <c r="AI86" s="15" t="str">
        <f>IF(IF(AY86=0,"",TRIM(MID($D86,BN86+1,AY86-BN86-1)))="","",IF(VALUE(TRIM(MID($D86,BN86+1,AY86-BN86-1)))&gt;0,"+"&amp;TRIM(MID($D86,BN86+1,AY86-BN86-1))&amp;"*",TRIM(MID($D86,BN86+1,AY86-BN86-1))&amp;"*"))</f>
        <v/>
      </c>
      <c r="AJ86" s="12" t="str">
        <f>IF(AY86=0,"",IF(BA86=0,TRIM(MID($D86,AY86+1,LEN($D86)-AY86)),IF(BP86&lt;&gt;0,TRIM(MID($D86,AY86+1,BP86-AY86-1)),TRIM(MID($D86,AY86+1,BP86-AY86-1)))))</f>
        <v/>
      </c>
      <c r="AK86" s="2">
        <f t="shared" si="76"/>
        <v>3</v>
      </c>
      <c r="AL86" s="2">
        <f t="shared" si="77"/>
        <v>0</v>
      </c>
      <c r="AM86" s="2">
        <f t="shared" si="78"/>
        <v>0</v>
      </c>
      <c r="AN86" s="2">
        <f t="shared" si="78"/>
        <v>0</v>
      </c>
      <c r="AO86" s="2">
        <f t="shared" si="78"/>
        <v>0</v>
      </c>
      <c r="AP86" s="2">
        <f t="shared" si="78"/>
        <v>0</v>
      </c>
      <c r="AQ86" s="2">
        <f t="shared" si="78"/>
        <v>0</v>
      </c>
      <c r="AR86" s="2">
        <f t="shared" si="78"/>
        <v>0</v>
      </c>
      <c r="AS86" s="2">
        <f t="shared" si="78"/>
        <v>0</v>
      </c>
      <c r="AT86" s="2">
        <f t="shared" si="78"/>
        <v>0</v>
      </c>
      <c r="AU86" s="2">
        <f t="shared" si="78"/>
        <v>0</v>
      </c>
      <c r="AV86" s="2">
        <f t="shared" si="78"/>
        <v>0</v>
      </c>
      <c r="AW86" s="2">
        <f t="shared" si="78"/>
        <v>0</v>
      </c>
      <c r="AX86" s="2">
        <f t="shared" si="78"/>
        <v>0</v>
      </c>
      <c r="AY86" s="2">
        <f t="shared" si="78"/>
        <v>0</v>
      </c>
      <c r="AZ86" s="2">
        <v>0</v>
      </c>
      <c r="BA86" s="2">
        <f t="shared" si="79"/>
        <v>0</v>
      </c>
      <c r="BB86" s="2">
        <f t="shared" si="79"/>
        <v>0</v>
      </c>
      <c r="BC86" s="2">
        <f t="shared" si="79"/>
        <v>0</v>
      </c>
      <c r="BD86" s="2">
        <f t="shared" si="79"/>
        <v>0</v>
      </c>
      <c r="BE86" s="2">
        <f t="shared" si="79"/>
        <v>0</v>
      </c>
      <c r="BF86" s="2">
        <f t="shared" si="79"/>
        <v>0</v>
      </c>
      <c r="BG86" s="2">
        <f t="shared" si="79"/>
        <v>0</v>
      </c>
      <c r="BH86" s="2">
        <f t="shared" si="79"/>
        <v>0</v>
      </c>
      <c r="BI86" s="2">
        <f t="shared" si="79"/>
        <v>0</v>
      </c>
      <c r="BJ86" s="2">
        <f t="shared" si="79"/>
        <v>0</v>
      </c>
      <c r="BK86" s="2">
        <f t="shared" si="79"/>
        <v>0</v>
      </c>
      <c r="BL86" s="2">
        <f t="shared" si="79"/>
        <v>0</v>
      </c>
      <c r="BM86" s="2">
        <f t="shared" si="79"/>
        <v>0</v>
      </c>
      <c r="BN86" s="2">
        <f t="shared" si="79"/>
        <v>0</v>
      </c>
      <c r="BO86" s="2">
        <v>0</v>
      </c>
    </row>
    <row r="87" spans="1:67" ht="37.5" customHeight="1" x14ac:dyDescent="0.25">
      <c r="A87" s="81" t="s">
        <v>308</v>
      </c>
      <c r="B87" s="26" t="s">
        <v>55</v>
      </c>
      <c r="C87" s="24" t="s">
        <v>94</v>
      </c>
      <c r="D87" s="25" t="s">
        <v>309</v>
      </c>
      <c r="E87" s="26">
        <v>130</v>
      </c>
      <c r="F87" s="19" t="s">
        <v>310</v>
      </c>
      <c r="G87" s="11" t="s">
        <v>102</v>
      </c>
      <c r="H87" s="12" t="s">
        <v>311</v>
      </c>
      <c r="I87" s="15"/>
      <c r="J87" s="14"/>
      <c r="K87" s="15"/>
      <c r="L87" s="12"/>
      <c r="M87" s="15"/>
      <c r="N87" s="12"/>
      <c r="O87" s="15"/>
      <c r="P87" s="12"/>
      <c r="Q87" s="15"/>
      <c r="R87" s="12"/>
      <c r="S87" s="15"/>
      <c r="T87" s="12"/>
      <c r="U87" s="15"/>
      <c r="V87" s="12"/>
      <c r="W87" s="15"/>
      <c r="X87" s="12"/>
      <c r="Y87" s="15"/>
      <c r="Z87" s="12"/>
      <c r="AA87" s="15"/>
      <c r="AB87" s="12"/>
      <c r="AC87" s="15"/>
      <c r="AD87" s="12"/>
      <c r="AE87" s="15"/>
      <c r="AF87" s="12"/>
      <c r="AG87" s="15"/>
      <c r="AH87" s="12"/>
      <c r="AI87" s="15"/>
      <c r="AJ87" s="12"/>
      <c r="AK87" s="2">
        <f t="shared" si="76"/>
        <v>3</v>
      </c>
      <c r="AL87" s="2">
        <f t="shared" si="77"/>
        <v>0</v>
      </c>
      <c r="AM87" s="2">
        <f t="shared" si="78"/>
        <v>0</v>
      </c>
      <c r="AN87" s="2">
        <f t="shared" si="78"/>
        <v>0</v>
      </c>
      <c r="AO87" s="2">
        <f t="shared" si="78"/>
        <v>0</v>
      </c>
      <c r="AP87" s="2">
        <f t="shared" si="78"/>
        <v>0</v>
      </c>
      <c r="AQ87" s="2">
        <f t="shared" si="78"/>
        <v>0</v>
      </c>
      <c r="AR87" s="2">
        <f t="shared" si="78"/>
        <v>0</v>
      </c>
      <c r="AS87" s="2">
        <f t="shared" si="78"/>
        <v>0</v>
      </c>
      <c r="AT87" s="2">
        <f t="shared" si="78"/>
        <v>0</v>
      </c>
      <c r="AU87" s="2">
        <f t="shared" si="78"/>
        <v>0</v>
      </c>
      <c r="AV87" s="2">
        <f t="shared" si="78"/>
        <v>0</v>
      </c>
      <c r="AW87" s="2">
        <f t="shared" si="78"/>
        <v>0</v>
      </c>
      <c r="AX87" s="2">
        <f t="shared" si="78"/>
        <v>0</v>
      </c>
      <c r="AY87" s="2">
        <f t="shared" si="78"/>
        <v>0</v>
      </c>
      <c r="AZ87" s="2">
        <v>1</v>
      </c>
      <c r="BA87" s="2">
        <f t="shared" si="79"/>
        <v>0</v>
      </c>
      <c r="BB87" s="2">
        <f t="shared" si="79"/>
        <v>0</v>
      </c>
      <c r="BC87" s="2">
        <f t="shared" si="79"/>
        <v>0</v>
      </c>
      <c r="BD87" s="2">
        <f t="shared" si="79"/>
        <v>0</v>
      </c>
      <c r="BE87" s="2">
        <f t="shared" si="79"/>
        <v>0</v>
      </c>
      <c r="BF87" s="2">
        <f t="shared" si="79"/>
        <v>0</v>
      </c>
      <c r="BG87" s="2">
        <f t="shared" si="79"/>
        <v>0</v>
      </c>
      <c r="BH87" s="2">
        <f t="shared" si="79"/>
        <v>0</v>
      </c>
      <c r="BI87" s="2">
        <f t="shared" si="79"/>
        <v>0</v>
      </c>
      <c r="BJ87" s="2">
        <f t="shared" si="79"/>
        <v>0</v>
      </c>
      <c r="BK87" s="2">
        <f t="shared" si="79"/>
        <v>0</v>
      </c>
      <c r="BL87" s="2">
        <f t="shared" si="79"/>
        <v>0</v>
      </c>
      <c r="BM87" s="2">
        <f t="shared" si="79"/>
        <v>0</v>
      </c>
      <c r="BN87" s="2">
        <f t="shared" si="79"/>
        <v>0</v>
      </c>
      <c r="BO87" s="2">
        <v>1</v>
      </c>
    </row>
    <row r="88" spans="1:67" ht="37.5" customHeight="1" x14ac:dyDescent="0.25">
      <c r="A88" s="81" t="s">
        <v>312</v>
      </c>
      <c r="B88" s="26" t="s">
        <v>55</v>
      </c>
      <c r="C88" s="24" t="s">
        <v>94</v>
      </c>
      <c r="D88" s="25" t="s">
        <v>313</v>
      </c>
      <c r="E88" s="26">
        <v>70</v>
      </c>
      <c r="F88" s="19" t="s">
        <v>284</v>
      </c>
      <c r="G88" s="11" t="s">
        <v>102</v>
      </c>
      <c r="H88" s="12" t="s">
        <v>314</v>
      </c>
      <c r="I88" s="15"/>
      <c r="J88" s="14"/>
      <c r="K88" s="15"/>
      <c r="L88" s="12"/>
      <c r="M88" s="15"/>
      <c r="N88" s="12"/>
      <c r="O88" s="15"/>
      <c r="P88" s="12"/>
      <c r="Q88" s="15"/>
      <c r="R88" s="12"/>
      <c r="S88" s="15"/>
      <c r="T88" s="12"/>
      <c r="U88" s="15"/>
      <c r="V88" s="12"/>
      <c r="W88" s="15"/>
      <c r="X88" s="12"/>
      <c r="Y88" s="15"/>
      <c r="Z88" s="12"/>
      <c r="AA88" s="15"/>
      <c r="AB88" s="12"/>
      <c r="AC88" s="15"/>
      <c r="AD88" s="12"/>
      <c r="AE88" s="15"/>
      <c r="AF88" s="12"/>
      <c r="AG88" s="15"/>
      <c r="AH88" s="12"/>
      <c r="AI88" s="15"/>
      <c r="AJ88" s="12"/>
      <c r="AK88" s="2">
        <f t="shared" si="76"/>
        <v>3</v>
      </c>
      <c r="AL88" s="2">
        <f t="shared" si="77"/>
        <v>0</v>
      </c>
      <c r="AM88" s="2">
        <f t="shared" si="78"/>
        <v>0</v>
      </c>
      <c r="AN88" s="2">
        <f t="shared" si="78"/>
        <v>0</v>
      </c>
      <c r="AO88" s="2">
        <f t="shared" si="78"/>
        <v>0</v>
      </c>
      <c r="AP88" s="2">
        <f t="shared" si="78"/>
        <v>0</v>
      </c>
      <c r="AQ88" s="2">
        <f t="shared" si="78"/>
        <v>0</v>
      </c>
      <c r="AR88" s="2">
        <f t="shared" si="78"/>
        <v>0</v>
      </c>
      <c r="AS88" s="2">
        <f t="shared" si="78"/>
        <v>0</v>
      </c>
      <c r="AT88" s="2">
        <f t="shared" si="78"/>
        <v>0</v>
      </c>
      <c r="AU88" s="2">
        <f t="shared" si="78"/>
        <v>0</v>
      </c>
      <c r="AV88" s="2">
        <f t="shared" si="78"/>
        <v>0</v>
      </c>
      <c r="AW88" s="2">
        <f t="shared" si="78"/>
        <v>0</v>
      </c>
      <c r="AX88" s="2">
        <f t="shared" si="78"/>
        <v>0</v>
      </c>
      <c r="AY88" s="2">
        <f t="shared" si="78"/>
        <v>0</v>
      </c>
      <c r="AZ88" s="2">
        <v>1</v>
      </c>
      <c r="BA88" s="2">
        <f t="shared" si="79"/>
        <v>0</v>
      </c>
      <c r="BB88" s="2">
        <f t="shared" si="79"/>
        <v>0</v>
      </c>
      <c r="BC88" s="2">
        <f t="shared" si="79"/>
        <v>0</v>
      </c>
      <c r="BD88" s="2">
        <f t="shared" si="79"/>
        <v>0</v>
      </c>
      <c r="BE88" s="2">
        <f t="shared" si="79"/>
        <v>0</v>
      </c>
      <c r="BF88" s="2">
        <f t="shared" si="79"/>
        <v>0</v>
      </c>
      <c r="BG88" s="2">
        <f t="shared" si="79"/>
        <v>0</v>
      </c>
      <c r="BH88" s="2">
        <f t="shared" si="79"/>
        <v>0</v>
      </c>
      <c r="BI88" s="2">
        <f t="shared" si="79"/>
        <v>0</v>
      </c>
      <c r="BJ88" s="2">
        <f t="shared" si="79"/>
        <v>0</v>
      </c>
      <c r="BK88" s="2">
        <f t="shared" si="79"/>
        <v>0</v>
      </c>
      <c r="BL88" s="2">
        <f t="shared" si="79"/>
        <v>0</v>
      </c>
      <c r="BM88" s="2">
        <f t="shared" si="79"/>
        <v>0</v>
      </c>
      <c r="BN88" s="2">
        <f t="shared" si="79"/>
        <v>0</v>
      </c>
      <c r="BO88" s="2">
        <v>1</v>
      </c>
    </row>
    <row r="89" spans="1:67" ht="37.5" customHeight="1" x14ac:dyDescent="0.25">
      <c r="A89" s="81" t="s">
        <v>315</v>
      </c>
      <c r="B89" s="26" t="s">
        <v>55</v>
      </c>
      <c r="C89" s="24" t="s">
        <v>94</v>
      </c>
      <c r="D89" s="25" t="s">
        <v>316</v>
      </c>
      <c r="E89" s="26">
        <v>25</v>
      </c>
      <c r="F89" s="19" t="s">
        <v>288</v>
      </c>
      <c r="G89" s="11" t="s">
        <v>102</v>
      </c>
      <c r="H89" s="12" t="s">
        <v>317</v>
      </c>
      <c r="I89" s="15"/>
      <c r="J89" s="14"/>
      <c r="K89" s="15"/>
      <c r="L89" s="12"/>
      <c r="M89" s="15"/>
      <c r="N89" s="12"/>
      <c r="O89" s="15"/>
      <c r="P89" s="12"/>
      <c r="Q89" s="15"/>
      <c r="R89" s="12"/>
      <c r="S89" s="15"/>
      <c r="T89" s="12"/>
      <c r="U89" s="15"/>
      <c r="V89" s="12"/>
      <c r="W89" s="15"/>
      <c r="X89" s="12"/>
      <c r="Y89" s="15"/>
      <c r="Z89" s="12"/>
      <c r="AA89" s="15"/>
      <c r="AB89" s="12"/>
      <c r="AC89" s="15"/>
      <c r="AD89" s="12"/>
      <c r="AE89" s="15"/>
      <c r="AF89" s="12"/>
      <c r="AG89" s="15"/>
      <c r="AH89" s="12"/>
      <c r="AI89" s="15"/>
      <c r="AJ89" s="12"/>
      <c r="AK89" s="2">
        <f t="shared" si="76"/>
        <v>3</v>
      </c>
      <c r="AL89" s="2">
        <f t="shared" si="77"/>
        <v>0</v>
      </c>
      <c r="AM89" s="2">
        <f t="shared" si="78"/>
        <v>0</v>
      </c>
      <c r="AN89" s="2">
        <f t="shared" si="78"/>
        <v>0</v>
      </c>
      <c r="AO89" s="2">
        <f t="shared" si="78"/>
        <v>0</v>
      </c>
      <c r="AP89" s="2">
        <f t="shared" si="78"/>
        <v>0</v>
      </c>
      <c r="AQ89" s="2">
        <f t="shared" si="78"/>
        <v>0</v>
      </c>
      <c r="AR89" s="2">
        <f t="shared" si="78"/>
        <v>0</v>
      </c>
      <c r="AS89" s="2">
        <f t="shared" si="78"/>
        <v>0</v>
      </c>
      <c r="AT89" s="2">
        <f t="shared" si="78"/>
        <v>0</v>
      </c>
      <c r="AU89" s="2">
        <f t="shared" si="78"/>
        <v>0</v>
      </c>
      <c r="AV89" s="2">
        <f t="shared" si="78"/>
        <v>0</v>
      </c>
      <c r="AW89" s="2">
        <f t="shared" si="78"/>
        <v>0</v>
      </c>
      <c r="AX89" s="2">
        <f t="shared" si="78"/>
        <v>0</v>
      </c>
      <c r="AY89" s="2">
        <f t="shared" si="78"/>
        <v>0</v>
      </c>
      <c r="AZ89" s="2">
        <v>1</v>
      </c>
      <c r="BA89" s="2">
        <f t="shared" si="79"/>
        <v>0</v>
      </c>
      <c r="BB89" s="2">
        <f t="shared" si="79"/>
        <v>0</v>
      </c>
      <c r="BC89" s="2">
        <f t="shared" si="79"/>
        <v>0</v>
      </c>
      <c r="BD89" s="2">
        <f t="shared" si="79"/>
        <v>0</v>
      </c>
      <c r="BE89" s="2">
        <f t="shared" si="79"/>
        <v>0</v>
      </c>
      <c r="BF89" s="2">
        <f t="shared" si="79"/>
        <v>0</v>
      </c>
      <c r="BG89" s="2">
        <f t="shared" si="79"/>
        <v>0</v>
      </c>
      <c r="BH89" s="2">
        <f t="shared" si="79"/>
        <v>0</v>
      </c>
      <c r="BI89" s="2">
        <f t="shared" si="79"/>
        <v>0</v>
      </c>
      <c r="BJ89" s="2">
        <f t="shared" si="79"/>
        <v>0</v>
      </c>
      <c r="BK89" s="2">
        <f t="shared" si="79"/>
        <v>0</v>
      </c>
      <c r="BL89" s="2">
        <f t="shared" si="79"/>
        <v>0</v>
      </c>
      <c r="BM89" s="2">
        <f t="shared" si="79"/>
        <v>0</v>
      </c>
      <c r="BN89" s="2">
        <f t="shared" si="79"/>
        <v>0</v>
      </c>
      <c r="BO89" s="2">
        <v>1</v>
      </c>
    </row>
    <row r="90" spans="1:67" ht="36.75" customHeight="1" x14ac:dyDescent="0.25">
      <c r="A90" s="81" t="s">
        <v>318</v>
      </c>
      <c r="B90" s="26" t="s">
        <v>55</v>
      </c>
      <c r="C90" s="24" t="s">
        <v>94</v>
      </c>
      <c r="D90" s="25" t="s">
        <v>319</v>
      </c>
      <c r="E90" s="26">
        <v>25</v>
      </c>
      <c r="F90" s="19" t="s">
        <v>288</v>
      </c>
      <c r="G90" s="11" t="s">
        <v>102</v>
      </c>
      <c r="H90" s="12" t="s">
        <v>320</v>
      </c>
      <c r="I90" s="15"/>
      <c r="J90" s="14"/>
      <c r="K90" s="15"/>
      <c r="L90" s="12"/>
      <c r="M90" s="15"/>
      <c r="N90" s="12"/>
      <c r="O90" s="15"/>
      <c r="P90" s="12"/>
      <c r="Q90" s="15"/>
      <c r="R90" s="12"/>
      <c r="S90" s="15"/>
      <c r="T90" s="12"/>
      <c r="U90" s="15"/>
      <c r="V90" s="12"/>
      <c r="W90" s="15"/>
      <c r="X90" s="12"/>
      <c r="Y90" s="15"/>
      <c r="Z90" s="12"/>
      <c r="AA90" s="15"/>
      <c r="AB90" s="12"/>
      <c r="AC90" s="15"/>
      <c r="AD90" s="12"/>
      <c r="AE90" s="15"/>
      <c r="AF90" s="12"/>
      <c r="AG90" s="15"/>
      <c r="AH90" s="12"/>
      <c r="AI90" s="15"/>
      <c r="AJ90" s="12"/>
      <c r="AK90" s="2">
        <f t="shared" si="76"/>
        <v>3</v>
      </c>
      <c r="AL90" s="2">
        <f t="shared" si="77"/>
        <v>0</v>
      </c>
      <c r="AM90" s="2">
        <f t="shared" ref="AM90:AY102" si="80">IF(AL90=0,0,IF(ISERR(FIND("*",$D90,AL90+1)),0,FIND("*",$D90,AL90+1)))</f>
        <v>0</v>
      </c>
      <c r="AN90" s="2">
        <f t="shared" si="80"/>
        <v>0</v>
      </c>
      <c r="AO90" s="2">
        <f t="shared" si="80"/>
        <v>0</v>
      </c>
      <c r="AP90" s="2">
        <f t="shared" si="80"/>
        <v>0</v>
      </c>
      <c r="AQ90" s="2">
        <f t="shared" si="80"/>
        <v>0</v>
      </c>
      <c r="AR90" s="2">
        <f t="shared" si="80"/>
        <v>0</v>
      </c>
      <c r="AS90" s="2">
        <f t="shared" si="80"/>
        <v>0</v>
      </c>
      <c r="AT90" s="2">
        <f t="shared" si="80"/>
        <v>0</v>
      </c>
      <c r="AU90" s="2">
        <f t="shared" si="80"/>
        <v>0</v>
      </c>
      <c r="AV90" s="2">
        <f t="shared" si="80"/>
        <v>0</v>
      </c>
      <c r="AW90" s="2">
        <f t="shared" si="80"/>
        <v>0</v>
      </c>
      <c r="AX90" s="2">
        <f t="shared" si="80"/>
        <v>0</v>
      </c>
      <c r="AY90" s="2">
        <f t="shared" si="80"/>
        <v>0</v>
      </c>
      <c r="AZ90" s="2">
        <v>1</v>
      </c>
      <c r="BA90" s="2">
        <f t="shared" si="79"/>
        <v>0</v>
      </c>
      <c r="BB90" s="2">
        <f t="shared" si="79"/>
        <v>0</v>
      </c>
      <c r="BC90" s="2">
        <f t="shared" si="79"/>
        <v>0</v>
      </c>
      <c r="BD90" s="2">
        <f t="shared" si="79"/>
        <v>0</v>
      </c>
      <c r="BE90" s="2">
        <f t="shared" si="79"/>
        <v>0</v>
      </c>
      <c r="BF90" s="2">
        <f t="shared" si="79"/>
        <v>0</v>
      </c>
      <c r="BG90" s="2">
        <f t="shared" si="79"/>
        <v>0</v>
      </c>
      <c r="BH90" s="2">
        <f t="shared" si="79"/>
        <v>0</v>
      </c>
      <c r="BI90" s="2">
        <f t="shared" si="79"/>
        <v>0</v>
      </c>
      <c r="BJ90" s="2">
        <f t="shared" si="79"/>
        <v>0</v>
      </c>
      <c r="BK90" s="2">
        <f t="shared" si="79"/>
        <v>0</v>
      </c>
      <c r="BL90" s="2">
        <f t="shared" si="79"/>
        <v>0</v>
      </c>
      <c r="BM90" s="2">
        <f t="shared" si="79"/>
        <v>0</v>
      </c>
      <c r="BN90" s="2">
        <f t="shared" si="79"/>
        <v>0</v>
      </c>
      <c r="BO90" s="2">
        <v>1</v>
      </c>
    </row>
    <row r="91" spans="1:67" ht="50.1" customHeight="1" x14ac:dyDescent="0.25">
      <c r="A91" s="23" t="s">
        <v>321</v>
      </c>
      <c r="B91" s="26" t="s">
        <v>55</v>
      </c>
      <c r="C91" s="24" t="s">
        <v>94</v>
      </c>
      <c r="D91" s="25" t="s">
        <v>322</v>
      </c>
      <c r="E91" s="26">
        <v>9</v>
      </c>
      <c r="F91" s="19" t="s">
        <v>323</v>
      </c>
      <c r="G91" s="11" t="str">
        <f>IF(VALUE(TRIM(LEFT(D91,AK91-1)))&gt;0,"+"&amp; TRIM(LEFT(D91,AK91-1))&amp;"*",IF(VALUE(TRIM(LEFT(D91,AK91-1)))&lt;0, TRIM(LEFT(D91,AK91-1))&amp;"*",""))</f>
        <v>+1*</v>
      </c>
      <c r="H91" s="12" t="str">
        <f>IF(AK91=0,"",IF(AL91=0,TRIM(MID($D91,AK91+1,LEN($D91)-AK91)),IF(BA91&lt;&gt;0,TRIM(MID($D91,AK91+1,BA91-AK91-1)),TRIM(MID($D91,AK91+1,BA91-AK91-1)))))</f>
        <v>HWA1101 PTA1 ENOF</v>
      </c>
      <c r="I91" s="13" t="str">
        <f>IF(IF(AL91=0,"",TRIM(MID($D91,BA91+1,AL91-BA91-1)))="","",IF(VALUE(TRIM(MID($D91,BA91+1,AL91-BA91-1)))&gt;0,"+"&amp;TRIM(MID($D91,BA91+1,AL91-BA91-1))&amp;"*",TRIM(MID($D91,BA91+1,AL91-BA91-1))&amp;"*"))</f>
        <v>+1*</v>
      </c>
      <c r="J91" s="14" t="str">
        <f>IF(AL91=0,"",IF(AM91=0,TRIM(MID($D91,AL91+1,LEN($D91)-AL91)),IF(BB91&lt;&gt;0,TRIM(MID($D91,AL91+1,BB91-AL91-1)),TRIM(MID($D91,AL91+1,BB91-AL91-1)))))</f>
        <v>HWA1101 PTA2 ENOF</v>
      </c>
      <c r="K91" s="15" t="str">
        <f>IF(IF(AM91=0,"",TRIM(MID($D91,BB91+1,AM91-BB91-1)))="","",IF(VALUE(TRIM(MID($D91,BB91+1,AM91-BB91-1)))&gt;0,"+"&amp;TRIM(MID($D91,BB91+1,AM91-BB91-1))&amp;"*",TRIM(MID($D91,BB91+1,AM91-BB91-1))&amp;"*"))</f>
        <v>+1*</v>
      </c>
      <c r="L91" s="12" t="str">
        <f>IF(AM91=0,"",IF(AN91=0,TRIM(MID($D91,AM91+1,LEN($D91)-AM91)),IF(BC91&lt;&gt;0,TRIM(MID($D91,AM91+1,BC91-AM91-1)),TRIM(MID($D91,AM91+1,BC91-AM91-1)))))</f>
        <v>HWA1101 PTA3 ENOF</v>
      </c>
      <c r="M91" s="15" t="str">
        <f>IF(IF(AN91=0,"",TRIM(MID($D91,BC91+1,AN91-BC91-1)))="","",IF(VALUE(TRIM(MID($D91,BC91+1,AN91-BC91-1)))&gt;0,"+"&amp;TRIM(MID($D91,BC91+1,AN91-BC91-1))&amp;"*",TRIM(MID($D91,BC91+1,AN91-BC91-1))&amp;"*"))</f>
        <v/>
      </c>
      <c r="N91" s="12" t="str">
        <f>IF(AN91=0,"",IF(AO91=0,TRIM(MID($D91,AN91+1,LEN($D91)-AN91)),IF(BD91&lt;&gt;0,TRIM(MID($D91,AN91+1,BD91-AN91-1)),TRIM(MID($D91,AN91+1,BD91-AN91-1)))))</f>
        <v/>
      </c>
      <c r="O91" s="15" t="str">
        <f>IF(IF(AO91=0,"",TRIM(MID($D91,BD91+1,AO91-BD91-1)))="","",IF(VALUE(TRIM(MID($D91,BD91+1,AO91-BD91-1)))&gt;0,"+"&amp;TRIM(MID($D91,BD91+1,AO91-BD91-1))&amp;"*",TRIM(MID($D91,BD91+1,AO91-BD91-1))&amp;"*"))</f>
        <v/>
      </c>
      <c r="P91" s="12" t="str">
        <f>IF(AO91=0,"",IF(AP91=0,TRIM(MID($D91,AO91+1,LEN($D91)-AO91)),IF(BE91&lt;&gt;0,TRIM(MID($D91,AO91+1,BE91-AO91-1)),TRIM(MID($D91,AO91+1,BE91-AO91-1)))))</f>
        <v/>
      </c>
      <c r="Q91" s="15" t="str">
        <f>IF(IF(AP91=0,"",TRIM(MID($D91,BE91+1,AP91-BE91-1)))="","",IF(VALUE(TRIM(MID($D91,BE91+1,AP91-BE91-1)))&gt;0,"+"&amp;TRIM(MID($D91,BE91+1,AP91-BE91-1))&amp;"*",TRIM(MID($D91,BE91+1,AP91-BE91-1))&amp;"*"))</f>
        <v/>
      </c>
      <c r="R91" s="12" t="str">
        <f>IF(AP91=0,"",IF(AQ91=0,TRIM(MID($D91,AP91+1,LEN($D91)-AP91)),IF(BF91&lt;&gt;0,TRIM(MID($D91,AP91+1,BF91-AP91-1)),TRIM(MID($D91,AP91+1,BF91-AP91-1)))))</f>
        <v/>
      </c>
      <c r="S91" s="15" t="str">
        <f>IF(IF(AQ91=0,"",TRIM(MID($D91,BF91+1,AQ91-BF91-1)))="","",IF(VALUE(TRIM(MID($D91,BF91+1,AQ91-BF91-1)))&gt;0,"+"&amp;TRIM(MID($D91,BF91+1,AQ91-BF91-1))&amp;"*",TRIM(MID($D91,BF91+1,AQ91-BF91-1))&amp;"*"))</f>
        <v/>
      </c>
      <c r="T91" s="12" t="str">
        <f>IF(AQ91=0,"",IF(AR91=0,TRIM(MID($D91,AQ91+1,LEN($D91)-AQ91)),IF(BG91&lt;&gt;0,TRIM(MID($D91,AQ91+1,BG91-AQ91-1)),TRIM(MID($D91,AQ91+1,BG91-AQ91-1)))))</f>
        <v/>
      </c>
      <c r="U91" s="15" t="str">
        <f>IF(IF(AR91=0,"",TRIM(MID($D91,BG91+1,AR91-BG91-1)))="","",IF(VALUE(TRIM(MID($D91,BG91+1,AR91-BG91-1)))&gt;0,"+"&amp;TRIM(MID($D91,BG91+1,AR91-BG91-1))&amp;"*",TRIM(MID($D91,BG91+1,AR91-BG91-1))&amp;"*"))</f>
        <v/>
      </c>
      <c r="V91" s="12" t="str">
        <f>IF(AR91=0,"",IF(AS91=0,TRIM(MID($D91,AR91+1,LEN($D91)-AR91)),IF(BH91&lt;&gt;0,TRIM(MID($D91,AR91+1,BH91-AR91-1)),TRIM(MID($D91,AR91+1,BH91-AR91-1)))))</f>
        <v/>
      </c>
      <c r="W91" s="15" t="str">
        <f>IF(IF(AS91=0,"",TRIM(MID($D91,BH91+1,AS91-BH91-1)))="","",IF(VALUE(TRIM(MID($D91,BH91+1,AS91-BH91-1)))&gt;0,"+"&amp;TRIM(MID($D91,BH91+1,AS91-BH91-1))&amp;"*",TRIM(MID($D91,BH91+1,AS91-BH91-1))&amp;"*"))</f>
        <v/>
      </c>
      <c r="X91" s="12" t="str">
        <f>IF(AS91=0,"",IF(AT91=0,TRIM(MID($D91,AS91+1,LEN($D91)-AS91)),IF(BI91&lt;&gt;0,TRIM(MID($D91,AS91+1,BI91-AS91-1)),TRIM(MID($D91,AS91+1,BI91-AS91-1)))))</f>
        <v/>
      </c>
      <c r="Y91" s="15" t="str">
        <f>IF(IF(AT91=0,"",TRIM(MID($D91,BI91+1,AT91-BI91-1)))="","",IF(VALUE(TRIM(MID($D91,BI91+1,AT91-BI91-1)))&gt;0,"+"&amp;TRIM(MID($D91,BI91+1,AT91-BI91-1))&amp;"*",TRIM(MID($D91,BI91+1,AT91-BI91-1))&amp;"*"))</f>
        <v/>
      </c>
      <c r="Z91" s="12" t="str">
        <f>IF(AT91=0,"",IF(AU91=0,TRIM(MID($D91,AT91+1,LEN($D91)-AT91)),IF(BJ91&lt;&gt;0,TRIM(MID($D91,AT91+1,BJ91-AT91-1)),TRIM(MID($D91,AT91+1,BJ91-AT91-1)))))</f>
        <v/>
      </c>
      <c r="AA91" s="15" t="str">
        <f>IF(IF(AU91=0,"",TRIM(MID($D91,BJ91+1,AU91-BJ91-1)))="","",IF(VALUE(TRIM(MID($D91,BJ91+1,AU91-BJ91-1)))&gt;0,"+"&amp;TRIM(MID($D91,BJ91+1,AU91-BJ91-1))&amp;"*",TRIM(MID($D91,BJ91+1,AU91-BJ91-1))&amp;"*"))</f>
        <v/>
      </c>
      <c r="AB91" s="12" t="str">
        <f>IF(AU91=0,"",IF(AV91=0,TRIM(MID($D91,AU91+1,LEN($D91)-AU91)),IF(BK91&lt;&gt;0,TRIM(MID($D91,AU91+1,BK91-AU91-1)),TRIM(MID($D91,AU91+1,BK91-AU91-1)))))</f>
        <v/>
      </c>
      <c r="AC91" s="15" t="str">
        <f>IF(IF(AV91=0,"",TRIM(MID($D91,BK91+1,AV91-BK91-1)))="","",IF(VALUE(TRIM(MID($D91,BK91+1,AV91-BK91-1)))&gt;0,"+"&amp;TRIM(MID($D91,BK91+1,AV91-BK91-1))&amp;"*",TRIM(MID($D91,BK91+1,AV91-BK91-1))&amp;"*"))</f>
        <v/>
      </c>
      <c r="AD91" s="12" t="str">
        <f>IF(AV91=0,"",IF(AW91=0,TRIM(MID($D91,AV91+1,LEN($D91)-AV91)),IF(BL91&lt;&gt;0,TRIM(MID($D91,AV91+1,BL91-AV91-1)),TRIM(MID($D91,AV91+1,BL91-AV91-1)))))</f>
        <v/>
      </c>
      <c r="AE91" s="15" t="str">
        <f>IF(IF(AW91=0,"",TRIM(MID($D91,BL91+1,AW91-BL91-1)))="","",IF(VALUE(TRIM(MID($D91,BL91+1,AW91-BL91-1)))&gt;0,"+"&amp;TRIM(MID($D91,BL91+1,AW91-BL91-1))&amp;"*",TRIM(MID($D91,BL91+1,AW91-BL91-1))&amp;"*"))</f>
        <v/>
      </c>
      <c r="AF91" s="12" t="str">
        <f>IF(AW91=0,"",IF(AX91=0,TRIM(MID($D91,AW91+1,LEN($D91)-AW91)),IF(BM91&lt;&gt;0,TRIM(MID($D91,AW91+1,BM91-AW91-1)),TRIM(MID($D91,AW91+1,BM91-AW91-1)))))</f>
        <v/>
      </c>
      <c r="AG91" s="15" t="str">
        <f>IF(IF(AX91=0,"",TRIM(MID($D91,BM91+1,AX91-BM91-1)))="","",IF(VALUE(TRIM(MID($D91,BM91+1,AX91-BM91-1)))&gt;0,"+"&amp;TRIM(MID($D91,BM91+1,AX91-BM91-1))&amp;"*",TRIM(MID($D91,BM91+1,AX91-BM91-1))&amp;"*"))</f>
        <v/>
      </c>
      <c r="AH91" s="12" t="str">
        <f>IF(AX91=0,"",IF(AZ91=0,TRIM(MID($D91,AX91+1,LEN($D91)-AX91)),IF(BO91&lt;&gt;0,TRIM(MID($D91,AX91+1,BO91-AX91-1)),TRIM(MID($D91,AX91+1,BO91-AX91-1)))))</f>
        <v/>
      </c>
      <c r="AI91" s="15" t="str">
        <f>IF(IF(AY91=0,"",TRIM(MID($D91,BN91+1,AY91-BN91-1)))="","",IF(VALUE(TRIM(MID($D91,BN91+1,AY91-BN91-1)))&gt;0,"+"&amp;TRIM(MID($D91,BN91+1,AY91-BN91-1))&amp;"*",TRIM(MID($D91,BN91+1,AY91-BN91-1))&amp;"*"))</f>
        <v/>
      </c>
      <c r="AJ91" s="12" t="str">
        <f>IF(AY91=0,"",IF(BA91=0,TRIM(MID($D91,AY91+1,LEN($D91)-AY91)),IF(BP91&lt;&gt;0,TRIM(MID($D91,AY91+1,BP91-AY91-1)),TRIM(MID($D91,AY91+1,BP91-AY91-1)))))</f>
        <v/>
      </c>
      <c r="AK91" s="2">
        <f t="shared" si="76"/>
        <v>3</v>
      </c>
      <c r="AL91" s="2">
        <f t="shared" si="77"/>
        <v>27</v>
      </c>
      <c r="AM91" s="2">
        <f t="shared" si="80"/>
        <v>51</v>
      </c>
      <c r="AN91" s="2">
        <f t="shared" si="80"/>
        <v>0</v>
      </c>
      <c r="AO91" s="2">
        <f t="shared" si="80"/>
        <v>0</v>
      </c>
      <c r="AP91" s="2">
        <f t="shared" si="80"/>
        <v>0</v>
      </c>
      <c r="AQ91" s="2">
        <f t="shared" si="80"/>
        <v>0</v>
      </c>
      <c r="AR91" s="2">
        <f t="shared" si="80"/>
        <v>0</v>
      </c>
      <c r="AS91" s="2">
        <f t="shared" si="80"/>
        <v>0</v>
      </c>
      <c r="AT91" s="2">
        <f t="shared" si="80"/>
        <v>0</v>
      </c>
      <c r="AU91" s="2">
        <f t="shared" si="80"/>
        <v>0</v>
      </c>
      <c r="AV91" s="2">
        <f t="shared" si="80"/>
        <v>0</v>
      </c>
      <c r="AW91" s="2">
        <f t="shared" si="80"/>
        <v>0</v>
      </c>
      <c r="AX91" s="2">
        <f t="shared" si="80"/>
        <v>0</v>
      </c>
      <c r="AY91" s="2">
        <f t="shared" si="80"/>
        <v>0</v>
      </c>
      <c r="AZ91" s="2">
        <v>0</v>
      </c>
      <c r="BA91" s="2">
        <f t="shared" si="79"/>
        <v>23</v>
      </c>
      <c r="BB91" s="2">
        <f t="shared" si="79"/>
        <v>47</v>
      </c>
      <c r="BC91" s="2">
        <f t="shared" si="79"/>
        <v>0</v>
      </c>
      <c r="BD91" s="2">
        <f t="shared" si="79"/>
        <v>23</v>
      </c>
      <c r="BE91" s="2">
        <f t="shared" si="79"/>
        <v>23</v>
      </c>
      <c r="BF91" s="2">
        <f t="shared" si="79"/>
        <v>23</v>
      </c>
      <c r="BG91" s="2">
        <f t="shared" si="79"/>
        <v>23</v>
      </c>
      <c r="BH91" s="2">
        <f t="shared" si="79"/>
        <v>23</v>
      </c>
      <c r="BI91" s="2">
        <f t="shared" si="79"/>
        <v>23</v>
      </c>
      <c r="BJ91" s="2">
        <f t="shared" si="79"/>
        <v>23</v>
      </c>
      <c r="BK91" s="2">
        <f t="shared" si="79"/>
        <v>23</v>
      </c>
      <c r="BL91" s="2">
        <f t="shared" si="79"/>
        <v>23</v>
      </c>
      <c r="BM91" s="2">
        <f t="shared" si="79"/>
        <v>23</v>
      </c>
      <c r="BN91" s="2">
        <f t="shared" si="79"/>
        <v>23</v>
      </c>
      <c r="BO91" s="2">
        <v>0</v>
      </c>
    </row>
    <row r="92" spans="1:67" ht="29.25" customHeight="1" x14ac:dyDescent="0.25">
      <c r="A92" s="23" t="s">
        <v>324</v>
      </c>
      <c r="B92" s="26" t="s">
        <v>55</v>
      </c>
      <c r="C92" s="24" t="s">
        <v>94</v>
      </c>
      <c r="D92" s="25" t="s">
        <v>325</v>
      </c>
      <c r="E92" s="26">
        <v>4</v>
      </c>
      <c r="F92" s="19" t="s">
        <v>326</v>
      </c>
      <c r="G92" s="11" t="str">
        <f>IF(VALUE(TRIM(LEFT(D92,AK92-1)))&gt;0,"+"&amp; TRIM(LEFT(D92,AK92-1))&amp;"*",IF(VALUE(TRIM(LEFT(D92,AK92-1)))&lt;0, TRIM(LEFT(D92,AK92-1))&amp;"*",""))</f>
        <v>+1*</v>
      </c>
      <c r="H92" s="12" t="str">
        <f>IF(AK92=0,"",IF(AL92=0,TRIM(MID($D92,AK92+1,LEN($D92)-AK92)),IF(BA92&lt;&gt;0,TRIM(MID($D92,AK92+1,BA92-AK92-1)),TRIM(MID($D92,AK92+1,BA92-AK92-1)))))</f>
        <v>STK0661 COB0 ENOF</v>
      </c>
      <c r="I92" s="13" t="str">
        <f>IF(IF(AL92=0,"",TRIM(MID($D92,BA92+1,AL92-BA92-1)))="","",IF(VALUE(TRIM(MID($D92,BA92+1,AL92-BA92-1)))&gt;0,"+"&amp;TRIM(MID($D92,BA92+1,AL92-BA92-1))&amp;"*",TRIM(MID($D92,BA92+1,AL92-BA92-1))&amp;"*"))</f>
        <v/>
      </c>
      <c r="J92" s="14" t="str">
        <f>IF(AL92=0,"",IF(AM92=0,TRIM(MID($D92,AL92+1,LEN($D92)-AL92)),IF(BB92&lt;&gt;0,TRIM(MID($D92,AL92+1,BB92-AL92-1)),TRIM(MID($D92,AL92+1,BB92-AL92-1)))))</f>
        <v/>
      </c>
      <c r="K92" s="15" t="str">
        <f>IF(IF(AM92=0,"",TRIM(MID($D92,BB92+1,AM92-BB92-1)))="","",IF(VALUE(TRIM(MID($D92,BB92+1,AM92-BB92-1)))&gt;0,"+"&amp;TRIM(MID($D92,BB92+1,AM92-BB92-1))&amp;"*",TRIM(MID($D92,BB92+1,AM92-BB92-1))&amp;"*"))</f>
        <v/>
      </c>
      <c r="L92" s="12" t="str">
        <f>IF(AM92=0,"",IF(AN92=0,TRIM(MID($D92,AM92+1,LEN($D92)-AM92)),IF(BC92&lt;&gt;0,TRIM(MID($D92,AM92+1,BC92-AM92-1)),TRIM(MID($D92,AM92+1,BC92-AM92-1)))))</f>
        <v/>
      </c>
      <c r="M92" s="15" t="str">
        <f>IF(IF(AN92=0,"",TRIM(MID($D92,BC92+1,AN92-BC92-1)))="","",IF(VALUE(TRIM(MID($D92,BC92+1,AN92-BC92-1)))&gt;0,"+"&amp;TRIM(MID($D92,BC92+1,AN92-BC92-1))&amp;"*",TRIM(MID($D92,BC92+1,AN92-BC92-1))&amp;"*"))</f>
        <v/>
      </c>
      <c r="N92" s="12" t="str">
        <f>IF(AN92=0,"",IF(AO92=0,TRIM(MID($D92,AN92+1,LEN($D92)-AN92)),IF(BD92&lt;&gt;0,TRIM(MID($D92,AN92+1,BD92-AN92-1)),TRIM(MID($D92,AN92+1,BD92-AN92-1)))))</f>
        <v/>
      </c>
      <c r="O92" s="15" t="str">
        <f>IF(IF(AO92=0,"",TRIM(MID($D92,BD92+1,AO92-BD92-1)))="","",IF(VALUE(TRIM(MID($D92,BD92+1,AO92-BD92-1)))&gt;0,"+"&amp;TRIM(MID($D92,BD92+1,AO92-BD92-1))&amp;"*",TRIM(MID($D92,BD92+1,AO92-BD92-1))&amp;"*"))</f>
        <v/>
      </c>
      <c r="P92" s="12" t="str">
        <f>IF(AO92=0,"",IF(AP92=0,TRIM(MID($D92,AO92+1,LEN($D92)-AO92)),IF(BE92&lt;&gt;0,TRIM(MID($D92,AO92+1,BE92-AO92-1)),TRIM(MID($D92,AO92+1,BE92-AO92-1)))))</f>
        <v/>
      </c>
      <c r="Q92" s="15" t="str">
        <f>IF(IF(AP92=0,"",TRIM(MID($D92,BE92+1,AP92-BE92-1)))="","",IF(VALUE(TRIM(MID($D92,BE92+1,AP92-BE92-1)))&gt;0,"+"&amp;TRIM(MID($D92,BE92+1,AP92-BE92-1))&amp;"*",TRIM(MID($D92,BE92+1,AP92-BE92-1))&amp;"*"))</f>
        <v/>
      </c>
      <c r="R92" s="12" t="str">
        <f>IF(AP92=0,"",IF(AQ92=0,TRIM(MID($D92,AP92+1,LEN($D92)-AP92)),IF(BF92&lt;&gt;0,TRIM(MID($D92,AP92+1,BF92-AP92-1)),TRIM(MID($D92,AP92+1,BF92-AP92-1)))))</f>
        <v/>
      </c>
      <c r="S92" s="15" t="str">
        <f>IF(IF(AQ92=0,"",TRIM(MID($D92,BF92+1,AQ92-BF92-1)))="","",IF(VALUE(TRIM(MID($D92,BF92+1,AQ92-BF92-1)))&gt;0,"+"&amp;TRIM(MID($D92,BF92+1,AQ92-BF92-1))&amp;"*",TRIM(MID($D92,BF92+1,AQ92-BF92-1))&amp;"*"))</f>
        <v/>
      </c>
      <c r="T92" s="12" t="str">
        <f>IF(AQ92=0,"",IF(AR92=0,TRIM(MID($D92,AQ92+1,LEN($D92)-AQ92)),IF(BG92&lt;&gt;0,TRIM(MID($D92,AQ92+1,BG92-AQ92-1)),TRIM(MID($D92,AQ92+1,BG92-AQ92-1)))))</f>
        <v/>
      </c>
      <c r="U92" s="15" t="str">
        <f>IF(IF(AR92=0,"",TRIM(MID($D92,BG92+1,AR92-BG92-1)))="","",IF(VALUE(TRIM(MID($D92,BG92+1,AR92-BG92-1)))&gt;0,"+"&amp;TRIM(MID($D92,BG92+1,AR92-BG92-1))&amp;"*",TRIM(MID($D92,BG92+1,AR92-BG92-1))&amp;"*"))</f>
        <v/>
      </c>
      <c r="V92" s="12" t="str">
        <f>IF(AR92=0,"",IF(AS92=0,TRIM(MID($D92,AR92+1,LEN($D92)-AR92)),IF(BH92&lt;&gt;0,TRIM(MID($D92,AR92+1,BH92-AR92-1)),TRIM(MID($D92,AR92+1,BH92-AR92-1)))))</f>
        <v/>
      </c>
      <c r="W92" s="15" t="str">
        <f>IF(IF(AS92=0,"",TRIM(MID($D92,BH92+1,AS92-BH92-1)))="","",IF(VALUE(TRIM(MID($D92,BH92+1,AS92-BH92-1)))&gt;0,"+"&amp;TRIM(MID($D92,BH92+1,AS92-BH92-1))&amp;"*",TRIM(MID($D92,BH92+1,AS92-BH92-1))&amp;"*"))</f>
        <v/>
      </c>
      <c r="X92" s="12" t="str">
        <f>IF(AS92=0,"",IF(AT92=0,TRIM(MID($D92,AS92+1,LEN($D92)-AS92)),IF(BI92&lt;&gt;0,TRIM(MID($D92,AS92+1,BI92-AS92-1)),TRIM(MID($D92,AS92+1,BI92-AS92-1)))))</f>
        <v/>
      </c>
      <c r="Y92" s="15" t="str">
        <f>IF(IF(AT92=0,"",TRIM(MID($D92,BI92+1,AT92-BI92-1)))="","",IF(VALUE(TRIM(MID($D92,BI92+1,AT92-BI92-1)))&gt;0,"+"&amp;TRIM(MID($D92,BI92+1,AT92-BI92-1))&amp;"*",TRIM(MID($D92,BI92+1,AT92-BI92-1))&amp;"*"))</f>
        <v/>
      </c>
      <c r="Z92" s="12" t="str">
        <f>IF(AT92=0,"",IF(AU92=0,TRIM(MID($D92,AT92+1,LEN($D92)-AT92)),IF(BJ92&lt;&gt;0,TRIM(MID($D92,AT92+1,BJ92-AT92-1)),TRIM(MID($D92,AT92+1,BJ92-AT92-1)))))</f>
        <v/>
      </c>
      <c r="AA92" s="15" t="str">
        <f>IF(IF(AU92=0,"",TRIM(MID($D92,BJ92+1,AU92-BJ92-1)))="","",IF(VALUE(TRIM(MID($D92,BJ92+1,AU92-BJ92-1)))&gt;0,"+"&amp;TRIM(MID($D92,BJ92+1,AU92-BJ92-1))&amp;"*",TRIM(MID($D92,BJ92+1,AU92-BJ92-1))&amp;"*"))</f>
        <v/>
      </c>
      <c r="AB92" s="12" t="str">
        <f>IF(AU92=0,"",IF(AV92=0,TRIM(MID($D92,AU92+1,LEN($D92)-AU92)),IF(BK92&lt;&gt;0,TRIM(MID($D92,AU92+1,BK92-AU92-1)),TRIM(MID($D92,AU92+1,BK92-AU92-1)))))</f>
        <v/>
      </c>
      <c r="AC92" s="15" t="str">
        <f>IF(IF(AV92=0,"",TRIM(MID($D92,BK92+1,AV92-BK92-1)))="","",IF(VALUE(TRIM(MID($D92,BK92+1,AV92-BK92-1)))&gt;0,"+"&amp;TRIM(MID($D92,BK92+1,AV92-BK92-1))&amp;"*",TRIM(MID($D92,BK92+1,AV92-BK92-1))&amp;"*"))</f>
        <v/>
      </c>
      <c r="AD92" s="12" t="str">
        <f>IF(AV92=0,"",IF(AW92=0,TRIM(MID($D92,AV92+1,LEN($D92)-AV92)),IF(BL92&lt;&gt;0,TRIM(MID($D92,AV92+1,BL92-AV92-1)),TRIM(MID($D92,AV92+1,BL92-AV92-1)))))</f>
        <v/>
      </c>
      <c r="AE92" s="15" t="str">
        <f>IF(IF(AW92=0,"",TRIM(MID($D92,BL92+1,AW92-BL92-1)))="","",IF(VALUE(TRIM(MID($D92,BL92+1,AW92-BL92-1)))&gt;0,"+"&amp;TRIM(MID($D92,BL92+1,AW92-BL92-1))&amp;"*",TRIM(MID($D92,BL92+1,AW92-BL92-1))&amp;"*"))</f>
        <v/>
      </c>
      <c r="AF92" s="12" t="str">
        <f>IF(AW92=0,"",IF(AX92=0,TRIM(MID($D92,AW92+1,LEN($D92)-AW92)),IF(BM92&lt;&gt;0,TRIM(MID($D92,AW92+1,BM92-AW92-1)),TRIM(MID($D92,AW92+1,BM92-AW92-1)))))</f>
        <v/>
      </c>
      <c r="AG92" s="15" t="str">
        <f>IF(IF(AX92=0,"",TRIM(MID($D92,BM92+1,AX92-BM92-1)))="","",IF(VALUE(TRIM(MID($D92,BM92+1,AX92-BM92-1)))&gt;0,"+"&amp;TRIM(MID($D92,BM92+1,AX92-BM92-1))&amp;"*",TRIM(MID($D92,BM92+1,AX92-BM92-1))&amp;"*"))</f>
        <v/>
      </c>
      <c r="AH92" s="12" t="str">
        <f>IF(AX92=0,"",IF(AZ92=0,TRIM(MID($D92,AX92+1,LEN($D92)-AX92)),IF(BO92&lt;&gt;0,TRIM(MID($D92,AX92+1,BO92-AX92-1)),TRIM(MID($D92,AX92+1,BO92-AX92-1)))))</f>
        <v/>
      </c>
      <c r="AI92" s="15" t="str">
        <f>IF(IF(AY92=0,"",TRIM(MID($D92,BN92+1,AY92-BN92-1)))="","",IF(VALUE(TRIM(MID($D92,BN92+1,AY92-BN92-1)))&gt;0,"+"&amp;TRIM(MID($D92,BN92+1,AY92-BN92-1))&amp;"*",TRIM(MID($D92,BN92+1,AY92-BN92-1))&amp;"*"))</f>
        <v/>
      </c>
      <c r="AJ92" s="12" t="str">
        <f>IF(AY92=0,"",IF(BA92=0,TRIM(MID($D92,AY92+1,LEN($D92)-AY92)),IF(BP92&lt;&gt;0,TRIM(MID($D92,AY92+1,BP92-AY92-1)),TRIM(MID($D92,AY92+1,BP92-AY92-1)))))</f>
        <v/>
      </c>
      <c r="AK92" s="2">
        <f t="shared" si="76"/>
        <v>3</v>
      </c>
      <c r="AL92" s="2">
        <f t="shared" si="77"/>
        <v>0</v>
      </c>
      <c r="AM92" s="2">
        <f t="shared" si="80"/>
        <v>0</v>
      </c>
      <c r="AN92" s="2">
        <f t="shared" si="80"/>
        <v>0</v>
      </c>
      <c r="AO92" s="2">
        <f t="shared" si="80"/>
        <v>0</v>
      </c>
      <c r="AP92" s="2">
        <f t="shared" si="80"/>
        <v>0</v>
      </c>
      <c r="AQ92" s="2">
        <f t="shared" si="80"/>
        <v>0</v>
      </c>
      <c r="AR92" s="2">
        <f t="shared" si="80"/>
        <v>0</v>
      </c>
      <c r="AS92" s="2">
        <f t="shared" si="80"/>
        <v>0</v>
      </c>
      <c r="AT92" s="2">
        <f t="shared" si="80"/>
        <v>0</v>
      </c>
      <c r="AU92" s="2">
        <f t="shared" si="80"/>
        <v>0</v>
      </c>
      <c r="AV92" s="2">
        <f t="shared" si="80"/>
        <v>0</v>
      </c>
      <c r="AW92" s="2">
        <f t="shared" si="80"/>
        <v>0</v>
      </c>
      <c r="AX92" s="2">
        <f t="shared" si="80"/>
        <v>0</v>
      </c>
      <c r="AY92" s="2">
        <f t="shared" si="80"/>
        <v>0</v>
      </c>
      <c r="AZ92" s="2">
        <v>0</v>
      </c>
      <c r="BA92" s="2">
        <f t="shared" si="79"/>
        <v>0</v>
      </c>
      <c r="BB92" s="2">
        <f t="shared" si="79"/>
        <v>0</v>
      </c>
      <c r="BC92" s="2">
        <f t="shared" si="79"/>
        <v>0</v>
      </c>
      <c r="BD92" s="2">
        <f t="shared" ref="BD92:BN102" si="81">IF(ISERR(FIND("+",$D92,AN92+1)),0,FIND("+",$D92,AN92+1))</f>
        <v>0</v>
      </c>
      <c r="BE92" s="2">
        <f t="shared" si="81"/>
        <v>0</v>
      </c>
      <c r="BF92" s="2">
        <f t="shared" si="81"/>
        <v>0</v>
      </c>
      <c r="BG92" s="2">
        <f t="shared" si="81"/>
        <v>0</v>
      </c>
      <c r="BH92" s="2">
        <f t="shared" si="81"/>
        <v>0</v>
      </c>
      <c r="BI92" s="2">
        <f t="shared" si="81"/>
        <v>0</v>
      </c>
      <c r="BJ92" s="2">
        <f t="shared" si="81"/>
        <v>0</v>
      </c>
      <c r="BK92" s="2">
        <f t="shared" si="81"/>
        <v>0</v>
      </c>
      <c r="BL92" s="2">
        <f t="shared" si="81"/>
        <v>0</v>
      </c>
      <c r="BM92" s="2">
        <f t="shared" si="81"/>
        <v>0</v>
      </c>
      <c r="BN92" s="2">
        <f t="shared" si="81"/>
        <v>0</v>
      </c>
      <c r="BO92" s="2">
        <v>0</v>
      </c>
    </row>
    <row r="93" spans="1:67" ht="37.5" customHeight="1" x14ac:dyDescent="0.25">
      <c r="A93" s="81" t="s">
        <v>327</v>
      </c>
      <c r="B93" s="26" t="s">
        <v>55</v>
      </c>
      <c r="C93" s="24" t="s">
        <v>94</v>
      </c>
      <c r="D93" s="25" t="s">
        <v>328</v>
      </c>
      <c r="E93" s="26">
        <v>65</v>
      </c>
      <c r="F93" s="19" t="s">
        <v>288</v>
      </c>
      <c r="G93" s="11" t="s">
        <v>102</v>
      </c>
      <c r="H93" s="12" t="s">
        <v>329</v>
      </c>
      <c r="I93" s="15"/>
      <c r="J93" s="14"/>
      <c r="K93" s="15"/>
      <c r="L93" s="12"/>
      <c r="M93" s="15"/>
      <c r="N93" s="12"/>
      <c r="O93" s="15"/>
      <c r="P93" s="12"/>
      <c r="Q93" s="15"/>
      <c r="R93" s="12"/>
      <c r="S93" s="15"/>
      <c r="T93" s="12"/>
      <c r="U93" s="15"/>
      <c r="V93" s="12"/>
      <c r="W93" s="15"/>
      <c r="X93" s="12"/>
      <c r="Y93" s="15"/>
      <c r="Z93" s="12"/>
      <c r="AA93" s="15"/>
      <c r="AB93" s="12"/>
      <c r="AC93" s="15"/>
      <c r="AD93" s="12"/>
      <c r="AE93" s="15"/>
      <c r="AF93" s="12"/>
      <c r="AG93" s="15"/>
      <c r="AH93" s="12"/>
      <c r="AI93" s="15"/>
      <c r="AJ93" s="12"/>
      <c r="AK93" s="2">
        <f t="shared" si="76"/>
        <v>3</v>
      </c>
      <c r="AL93" s="2">
        <f t="shared" si="77"/>
        <v>0</v>
      </c>
      <c r="AM93" s="2">
        <f t="shared" si="80"/>
        <v>0</v>
      </c>
      <c r="AN93" s="2">
        <f t="shared" si="80"/>
        <v>0</v>
      </c>
      <c r="AO93" s="2">
        <f t="shared" si="80"/>
        <v>0</v>
      </c>
      <c r="AP93" s="2">
        <f t="shared" si="80"/>
        <v>0</v>
      </c>
      <c r="AQ93" s="2">
        <f t="shared" si="80"/>
        <v>0</v>
      </c>
      <c r="AR93" s="2">
        <f t="shared" si="80"/>
        <v>0</v>
      </c>
      <c r="AS93" s="2">
        <f t="shared" si="80"/>
        <v>0</v>
      </c>
      <c r="AT93" s="2">
        <f t="shared" si="80"/>
        <v>0</v>
      </c>
      <c r="AU93" s="2">
        <f t="shared" si="80"/>
        <v>0</v>
      </c>
      <c r="AV93" s="2">
        <f t="shared" si="80"/>
        <v>0</v>
      </c>
      <c r="AW93" s="2">
        <f t="shared" si="80"/>
        <v>0</v>
      </c>
      <c r="AX93" s="2">
        <f t="shared" si="80"/>
        <v>0</v>
      </c>
      <c r="AY93" s="2">
        <f t="shared" si="80"/>
        <v>0</v>
      </c>
      <c r="AZ93" s="2">
        <v>1</v>
      </c>
      <c r="BA93" s="2">
        <f t="shared" ref="BA93:BC102" si="82">IF(ISERR(FIND("+",$D93,AK93+1)),0,FIND("+",$D93,AK93+1))</f>
        <v>0</v>
      </c>
      <c r="BB93" s="2">
        <f t="shared" si="82"/>
        <v>0</v>
      </c>
      <c r="BC93" s="2">
        <f t="shared" si="82"/>
        <v>0</v>
      </c>
      <c r="BD93" s="2">
        <f t="shared" si="81"/>
        <v>0</v>
      </c>
      <c r="BE93" s="2">
        <f t="shared" si="81"/>
        <v>0</v>
      </c>
      <c r="BF93" s="2">
        <f t="shared" si="81"/>
        <v>0</v>
      </c>
      <c r="BG93" s="2">
        <f t="shared" si="81"/>
        <v>0</v>
      </c>
      <c r="BH93" s="2">
        <f t="shared" si="81"/>
        <v>0</v>
      </c>
      <c r="BI93" s="2">
        <f t="shared" si="81"/>
        <v>0</v>
      </c>
      <c r="BJ93" s="2">
        <f t="shared" si="81"/>
        <v>0</v>
      </c>
      <c r="BK93" s="2">
        <f t="shared" si="81"/>
        <v>0</v>
      </c>
      <c r="BL93" s="2">
        <f t="shared" si="81"/>
        <v>0</v>
      </c>
      <c r="BM93" s="2">
        <f t="shared" si="81"/>
        <v>0</v>
      </c>
      <c r="BN93" s="2">
        <f t="shared" si="81"/>
        <v>0</v>
      </c>
      <c r="BO93" s="2">
        <v>1</v>
      </c>
    </row>
    <row r="94" spans="1:67" ht="37.5" customHeight="1" x14ac:dyDescent="0.25">
      <c r="A94" s="81" t="s">
        <v>330</v>
      </c>
      <c r="B94" s="26" t="s">
        <v>55</v>
      </c>
      <c r="C94" s="24" t="s">
        <v>94</v>
      </c>
      <c r="D94" s="25" t="s">
        <v>331</v>
      </c>
      <c r="E94" s="26">
        <v>25</v>
      </c>
      <c r="F94" s="19" t="s">
        <v>288</v>
      </c>
      <c r="G94" s="11" t="s">
        <v>102</v>
      </c>
      <c r="H94" s="12" t="s">
        <v>332</v>
      </c>
      <c r="I94" s="15"/>
      <c r="J94" s="14"/>
      <c r="K94" s="15"/>
      <c r="L94" s="12"/>
      <c r="M94" s="15"/>
      <c r="N94" s="12"/>
      <c r="O94" s="15"/>
      <c r="P94" s="12"/>
      <c r="Q94" s="15"/>
      <c r="R94" s="12"/>
      <c r="S94" s="15"/>
      <c r="T94" s="12"/>
      <c r="U94" s="15"/>
      <c r="V94" s="12"/>
      <c r="W94" s="15"/>
      <c r="X94" s="12"/>
      <c r="Y94" s="15"/>
      <c r="Z94" s="12"/>
      <c r="AA94" s="15"/>
      <c r="AB94" s="12"/>
      <c r="AC94" s="15"/>
      <c r="AD94" s="12"/>
      <c r="AE94" s="15"/>
      <c r="AF94" s="12"/>
      <c r="AG94" s="15"/>
      <c r="AH94" s="12"/>
      <c r="AI94" s="15"/>
      <c r="AJ94" s="12"/>
      <c r="AK94" s="2">
        <f t="shared" si="76"/>
        <v>3</v>
      </c>
      <c r="AL94" s="2">
        <f t="shared" si="77"/>
        <v>0</v>
      </c>
      <c r="AM94" s="2">
        <f t="shared" si="80"/>
        <v>0</v>
      </c>
      <c r="AN94" s="2">
        <f t="shared" si="80"/>
        <v>0</v>
      </c>
      <c r="AO94" s="2">
        <f t="shared" si="80"/>
        <v>0</v>
      </c>
      <c r="AP94" s="2">
        <f t="shared" si="80"/>
        <v>0</v>
      </c>
      <c r="AQ94" s="2">
        <f t="shared" si="80"/>
        <v>0</v>
      </c>
      <c r="AR94" s="2">
        <f t="shared" si="80"/>
        <v>0</v>
      </c>
      <c r="AS94" s="2">
        <f t="shared" si="80"/>
        <v>0</v>
      </c>
      <c r="AT94" s="2">
        <f t="shared" si="80"/>
        <v>0</v>
      </c>
      <c r="AU94" s="2">
        <f t="shared" si="80"/>
        <v>0</v>
      </c>
      <c r="AV94" s="2">
        <f t="shared" si="80"/>
        <v>0</v>
      </c>
      <c r="AW94" s="2">
        <f t="shared" si="80"/>
        <v>0</v>
      </c>
      <c r="AX94" s="2">
        <f t="shared" si="80"/>
        <v>0</v>
      </c>
      <c r="AY94" s="2">
        <f t="shared" si="80"/>
        <v>0</v>
      </c>
      <c r="AZ94" s="2">
        <v>1</v>
      </c>
      <c r="BA94" s="2">
        <f t="shared" si="82"/>
        <v>0</v>
      </c>
      <c r="BB94" s="2">
        <f t="shared" si="82"/>
        <v>0</v>
      </c>
      <c r="BC94" s="2">
        <f t="shared" si="82"/>
        <v>0</v>
      </c>
      <c r="BD94" s="2">
        <f t="shared" si="81"/>
        <v>0</v>
      </c>
      <c r="BE94" s="2">
        <f t="shared" si="81"/>
        <v>0</v>
      </c>
      <c r="BF94" s="2">
        <f t="shared" si="81"/>
        <v>0</v>
      </c>
      <c r="BG94" s="2">
        <f t="shared" si="81"/>
        <v>0</v>
      </c>
      <c r="BH94" s="2">
        <f t="shared" si="81"/>
        <v>0</v>
      </c>
      <c r="BI94" s="2">
        <f t="shared" si="81"/>
        <v>0</v>
      </c>
      <c r="BJ94" s="2">
        <f t="shared" si="81"/>
        <v>0</v>
      </c>
      <c r="BK94" s="2">
        <f t="shared" si="81"/>
        <v>0</v>
      </c>
      <c r="BL94" s="2">
        <f t="shared" si="81"/>
        <v>0</v>
      </c>
      <c r="BM94" s="2">
        <f t="shared" si="81"/>
        <v>0</v>
      </c>
      <c r="BN94" s="2">
        <f t="shared" si="81"/>
        <v>0</v>
      </c>
      <c r="BO94" s="2">
        <v>1</v>
      </c>
    </row>
    <row r="95" spans="1:67" ht="37.5" customHeight="1" x14ac:dyDescent="0.25">
      <c r="A95" s="81" t="s">
        <v>333</v>
      </c>
      <c r="B95" s="26" t="s">
        <v>55</v>
      </c>
      <c r="C95" s="24" t="s">
        <v>94</v>
      </c>
      <c r="D95" s="25" t="s">
        <v>334</v>
      </c>
      <c r="E95" s="26">
        <v>30</v>
      </c>
      <c r="F95" s="19" t="s">
        <v>288</v>
      </c>
      <c r="G95" s="11" t="s">
        <v>102</v>
      </c>
      <c r="H95" s="12" t="s">
        <v>335</v>
      </c>
      <c r="I95" s="15"/>
      <c r="J95" s="14"/>
      <c r="K95" s="15"/>
      <c r="L95" s="12"/>
      <c r="M95" s="15"/>
      <c r="N95" s="12"/>
      <c r="O95" s="15"/>
      <c r="P95" s="12"/>
      <c r="Q95" s="15"/>
      <c r="R95" s="12"/>
      <c r="S95" s="15"/>
      <c r="T95" s="12"/>
      <c r="U95" s="15"/>
      <c r="V95" s="12"/>
      <c r="W95" s="15"/>
      <c r="X95" s="12"/>
      <c r="Y95" s="15"/>
      <c r="Z95" s="12"/>
      <c r="AA95" s="15"/>
      <c r="AB95" s="12"/>
      <c r="AC95" s="15"/>
      <c r="AD95" s="12"/>
      <c r="AE95" s="15"/>
      <c r="AF95" s="12"/>
      <c r="AG95" s="15"/>
      <c r="AH95" s="12"/>
      <c r="AI95" s="15"/>
      <c r="AJ95" s="12"/>
      <c r="AK95" s="2">
        <f t="shared" si="76"/>
        <v>3</v>
      </c>
      <c r="AL95" s="2">
        <f t="shared" si="77"/>
        <v>0</v>
      </c>
      <c r="AM95" s="2">
        <f t="shared" si="80"/>
        <v>0</v>
      </c>
      <c r="AN95" s="2">
        <f t="shared" si="80"/>
        <v>0</v>
      </c>
      <c r="AO95" s="2">
        <f t="shared" si="80"/>
        <v>0</v>
      </c>
      <c r="AP95" s="2">
        <f t="shared" si="80"/>
        <v>0</v>
      </c>
      <c r="AQ95" s="2">
        <f t="shared" si="80"/>
        <v>0</v>
      </c>
      <c r="AR95" s="2">
        <f t="shared" si="80"/>
        <v>0</v>
      </c>
      <c r="AS95" s="2">
        <f t="shared" si="80"/>
        <v>0</v>
      </c>
      <c r="AT95" s="2">
        <f t="shared" si="80"/>
        <v>0</v>
      </c>
      <c r="AU95" s="2">
        <f t="shared" si="80"/>
        <v>0</v>
      </c>
      <c r="AV95" s="2">
        <f t="shared" si="80"/>
        <v>0</v>
      </c>
      <c r="AW95" s="2">
        <f t="shared" si="80"/>
        <v>0</v>
      </c>
      <c r="AX95" s="2">
        <f t="shared" si="80"/>
        <v>0</v>
      </c>
      <c r="AY95" s="2">
        <f t="shared" si="80"/>
        <v>0</v>
      </c>
      <c r="AZ95" s="2">
        <v>1</v>
      </c>
      <c r="BA95" s="2">
        <f t="shared" si="82"/>
        <v>0</v>
      </c>
      <c r="BB95" s="2">
        <f t="shared" si="82"/>
        <v>0</v>
      </c>
      <c r="BC95" s="2">
        <f t="shared" si="82"/>
        <v>0</v>
      </c>
      <c r="BD95" s="2">
        <f t="shared" si="81"/>
        <v>0</v>
      </c>
      <c r="BE95" s="2">
        <f t="shared" si="81"/>
        <v>0</v>
      </c>
      <c r="BF95" s="2">
        <f t="shared" si="81"/>
        <v>0</v>
      </c>
      <c r="BG95" s="2">
        <f t="shared" si="81"/>
        <v>0</v>
      </c>
      <c r="BH95" s="2">
        <f t="shared" si="81"/>
        <v>0</v>
      </c>
      <c r="BI95" s="2">
        <f t="shared" si="81"/>
        <v>0</v>
      </c>
      <c r="BJ95" s="2">
        <f t="shared" si="81"/>
        <v>0</v>
      </c>
      <c r="BK95" s="2">
        <f t="shared" si="81"/>
        <v>0</v>
      </c>
      <c r="BL95" s="2">
        <f t="shared" si="81"/>
        <v>0</v>
      </c>
      <c r="BM95" s="2">
        <f t="shared" si="81"/>
        <v>0</v>
      </c>
      <c r="BN95" s="2">
        <f t="shared" si="81"/>
        <v>0</v>
      </c>
      <c r="BO95" s="2">
        <v>1</v>
      </c>
    </row>
    <row r="96" spans="1:67" ht="37.5" customHeight="1" x14ac:dyDescent="0.25">
      <c r="A96" s="81" t="s">
        <v>336</v>
      </c>
      <c r="B96" s="26" t="s">
        <v>55</v>
      </c>
      <c r="C96" s="24" t="s">
        <v>94</v>
      </c>
      <c r="D96" s="25" t="s">
        <v>337</v>
      </c>
      <c r="E96" s="26">
        <v>30</v>
      </c>
      <c r="F96" s="19" t="s">
        <v>288</v>
      </c>
      <c r="G96" s="11" t="s">
        <v>102</v>
      </c>
      <c r="H96" s="12" t="s">
        <v>338</v>
      </c>
      <c r="I96" s="15"/>
      <c r="J96" s="14"/>
      <c r="K96" s="15"/>
      <c r="L96" s="12"/>
      <c r="M96" s="15"/>
      <c r="N96" s="12"/>
      <c r="O96" s="15"/>
      <c r="P96" s="12"/>
      <c r="Q96" s="15"/>
      <c r="R96" s="12"/>
      <c r="S96" s="15"/>
      <c r="T96" s="12"/>
      <c r="U96" s="15"/>
      <c r="V96" s="12"/>
      <c r="W96" s="15"/>
      <c r="X96" s="12"/>
      <c r="Y96" s="15"/>
      <c r="Z96" s="12"/>
      <c r="AA96" s="15"/>
      <c r="AB96" s="12"/>
      <c r="AC96" s="15"/>
      <c r="AD96" s="12"/>
      <c r="AE96" s="15"/>
      <c r="AF96" s="12"/>
      <c r="AG96" s="15"/>
      <c r="AH96" s="12"/>
      <c r="AI96" s="15"/>
      <c r="AJ96" s="12"/>
      <c r="AK96" s="2">
        <f t="shared" si="76"/>
        <v>3</v>
      </c>
      <c r="AL96" s="2">
        <f t="shared" si="77"/>
        <v>0</v>
      </c>
      <c r="AM96" s="2">
        <f t="shared" si="80"/>
        <v>0</v>
      </c>
      <c r="AN96" s="2">
        <f t="shared" si="80"/>
        <v>0</v>
      </c>
      <c r="AO96" s="2">
        <f t="shared" si="80"/>
        <v>0</v>
      </c>
      <c r="AP96" s="2">
        <f t="shared" si="80"/>
        <v>0</v>
      </c>
      <c r="AQ96" s="2">
        <f t="shared" si="80"/>
        <v>0</v>
      </c>
      <c r="AR96" s="2">
        <f t="shared" si="80"/>
        <v>0</v>
      </c>
      <c r="AS96" s="2">
        <f t="shared" si="80"/>
        <v>0</v>
      </c>
      <c r="AT96" s="2">
        <f t="shared" si="80"/>
        <v>0</v>
      </c>
      <c r="AU96" s="2">
        <f t="shared" si="80"/>
        <v>0</v>
      </c>
      <c r="AV96" s="2">
        <f t="shared" si="80"/>
        <v>0</v>
      </c>
      <c r="AW96" s="2">
        <f t="shared" si="80"/>
        <v>0</v>
      </c>
      <c r="AX96" s="2">
        <f t="shared" si="80"/>
        <v>0</v>
      </c>
      <c r="AY96" s="2">
        <f t="shared" si="80"/>
        <v>0</v>
      </c>
      <c r="AZ96" s="2">
        <v>1</v>
      </c>
      <c r="BA96" s="2">
        <f t="shared" si="82"/>
        <v>0</v>
      </c>
      <c r="BB96" s="2">
        <f t="shared" si="82"/>
        <v>0</v>
      </c>
      <c r="BC96" s="2">
        <f t="shared" si="82"/>
        <v>0</v>
      </c>
      <c r="BD96" s="2">
        <f t="shared" si="81"/>
        <v>0</v>
      </c>
      <c r="BE96" s="2">
        <f t="shared" si="81"/>
        <v>0</v>
      </c>
      <c r="BF96" s="2">
        <f t="shared" si="81"/>
        <v>0</v>
      </c>
      <c r="BG96" s="2">
        <f t="shared" si="81"/>
        <v>0</v>
      </c>
      <c r="BH96" s="2">
        <f t="shared" si="81"/>
        <v>0</v>
      </c>
      <c r="BI96" s="2">
        <f t="shared" si="81"/>
        <v>0</v>
      </c>
      <c r="BJ96" s="2">
        <f t="shared" si="81"/>
        <v>0</v>
      </c>
      <c r="BK96" s="2">
        <f t="shared" si="81"/>
        <v>0</v>
      </c>
      <c r="BL96" s="2">
        <f t="shared" si="81"/>
        <v>0</v>
      </c>
      <c r="BM96" s="2">
        <f t="shared" si="81"/>
        <v>0</v>
      </c>
      <c r="BN96" s="2">
        <f t="shared" si="81"/>
        <v>0</v>
      </c>
      <c r="BO96" s="2">
        <v>1</v>
      </c>
    </row>
    <row r="97" spans="1:67" ht="37.5" customHeight="1" x14ac:dyDescent="0.25">
      <c r="A97" s="81" t="s">
        <v>339</v>
      </c>
      <c r="B97" s="26" t="s">
        <v>55</v>
      </c>
      <c r="C97" s="24" t="s">
        <v>94</v>
      </c>
      <c r="D97" s="82" t="s">
        <v>340</v>
      </c>
      <c r="E97" s="26">
        <v>15</v>
      </c>
      <c r="F97" s="19" t="s">
        <v>341</v>
      </c>
      <c r="G97" s="11" t="str">
        <f>IF(VALUE(TRIM(LEFT(D97,AK97-1)))&gt;0,"+"&amp; TRIM(LEFT(D97,AK97-1))&amp;"*",IF(VALUE(TRIM(LEFT(D97,AK97-1)))&lt;0, TRIM(LEFT(D97,AK97-1))&amp;"*",""))</f>
        <v>+1*</v>
      </c>
      <c r="H97" s="12" t="str">
        <f>IF(AK97=0,"",IF(AL97=0,TRIM(MID($D97,AK97+1,LEN($D97)-AK97)),IF(BA97&lt;&gt;0,TRIM(MID($D97,AK97+1,BA97-AK97-1)),TRIM(MID($D97,AK97+1,BA97-AK97-1)))))</f>
        <v>TKA0111 TKA1 ENOF</v>
      </c>
      <c r="I97" s="15" t="str">
        <f>IF(IF(AL97=0,"",TRIM(MID($D97,BA97+1,AL97-BA97-1)))="","",IF(VALUE(TRIM(MID($D97,BA97+1,AL97-BA97-1)))&gt;0,"+"&amp;TRIM(MID($D97,BA97+1,AL97-BA97-1))&amp;"*",TRIM(MID($D97,BA97+1,AL97-BA97-1))&amp;"*"))</f>
        <v/>
      </c>
      <c r="J97" s="14" t="str">
        <f>IF(AL97=0,"",IF(AM97=0,TRIM(MID($D97,AL97+1,LEN($D97)-AL97)),IF(BB97&lt;&gt;0,TRIM(MID($D97,AL97+1,BB97-AL97-1)),TRIM(MID($D97,AL97+1,BB97-AL97-1)))))</f>
        <v/>
      </c>
      <c r="K97" s="15" t="str">
        <f>IF(IF(AM97=0,"",TRIM(MID($D97,BB97+1,AM97-BB97-1)))="","",IF(VALUE(TRIM(MID($D97,BB97+1,AM97-BB97-1)))&gt;0,"+"&amp;TRIM(MID($D97,BB97+1,AM97-BB97-1))&amp;"*",TRIM(MID($D97,BB97+1,AM97-BB97-1))&amp;"*"))</f>
        <v/>
      </c>
      <c r="L97" s="12" t="str">
        <f>IF(AM97=0,"",IF(AN97=0,TRIM(MID($D97,AM97+1,LEN($D97)-AM97)),IF(BC97&lt;&gt;0,TRIM(MID($D97,AM97+1,BC97-AM97-1)),TRIM(MID($D97,AM97+1,BC97-AM97-1)))))</f>
        <v/>
      </c>
      <c r="M97" s="15" t="str">
        <f>IF(IF(AN97=0,"",TRIM(MID($D97,BC97+1,AN97-BC97-1)))="","",IF(VALUE(TRIM(MID($D97,BC97+1,AN97-BC97-1)))&gt;0,"+"&amp;TRIM(MID($D97,BC97+1,AN97-BC97-1))&amp;"*",TRIM(MID($D97,BC97+1,AN97-BC97-1))&amp;"*"))</f>
        <v/>
      </c>
      <c r="N97" s="12" t="str">
        <f>IF(AN97=0,"",IF(AO97=0,TRIM(MID($D97,AN97+1,LEN($D97)-AN97)),IF(BD97&lt;&gt;0,TRIM(MID($D97,AN97+1,BD97-AN97-1)),TRIM(MID($D97,AN97+1,BD97-AN97-1)))))</f>
        <v/>
      </c>
      <c r="O97" s="15" t="str">
        <f>IF(IF(AO97=0,"",TRIM(MID($D97,BD97+1,AO97-BD97-1)))="","",IF(VALUE(TRIM(MID($D97,BD97+1,AO97-BD97-1)))&gt;0,"+"&amp;TRIM(MID($D97,BD97+1,AO97-BD97-1))&amp;"*",TRIM(MID($D97,BD97+1,AO97-BD97-1))&amp;"*"))</f>
        <v/>
      </c>
      <c r="P97" s="12" t="str">
        <f>IF(AO97=0,"",IF(AP97=0,TRIM(MID($D97,AO97+1,LEN($D97)-AO97)),IF(BE97&lt;&gt;0,TRIM(MID($D97,AO97+1,BE97-AO97-1)),TRIM(MID($D97,AO97+1,BE97-AO97-1)))))</f>
        <v/>
      </c>
      <c r="Q97" s="15" t="str">
        <f>IF(IF(AP97=0,"",TRIM(MID($D97,BE97+1,AP97-BE97-1)))="","",IF(VALUE(TRIM(MID($D97,BE97+1,AP97-BE97-1)))&gt;0,"+"&amp;TRIM(MID($D97,BE97+1,AP97-BE97-1))&amp;"*",TRIM(MID($D97,BE97+1,AP97-BE97-1))&amp;"*"))</f>
        <v/>
      </c>
      <c r="R97" s="12" t="str">
        <f>IF(AP97=0,"",IF(AQ97=0,TRIM(MID($D97,AP97+1,LEN($D97)-AP97)),IF(BF97&lt;&gt;0,TRIM(MID($D97,AP97+1,BF97-AP97-1)),TRIM(MID($D97,AP97+1,BF97-AP97-1)))))</f>
        <v/>
      </c>
      <c r="S97" s="15" t="str">
        <f>IF(IF(AQ97=0,"",TRIM(MID($D97,BF97+1,AQ97-BF97-1)))="","",IF(VALUE(TRIM(MID($D97,BF97+1,AQ97-BF97-1)))&gt;0,"+"&amp;TRIM(MID($D97,BF97+1,AQ97-BF97-1))&amp;"*",TRIM(MID($D97,BF97+1,AQ97-BF97-1))&amp;"*"))</f>
        <v/>
      </c>
      <c r="T97" s="12" t="str">
        <f>IF(AQ97=0,"",IF(AR97=0,TRIM(MID($D97,AQ97+1,LEN($D97)-AQ97)),IF(BG97&lt;&gt;0,TRIM(MID($D97,AQ97+1,BG97-AQ97-1)),TRIM(MID($D97,AQ97+1,BG97-AQ97-1)))))</f>
        <v/>
      </c>
      <c r="U97" s="15" t="str">
        <f>IF(IF(AR97=0,"",TRIM(MID($D97,BG97+1,AR97-BG97-1)))="","",IF(VALUE(TRIM(MID($D97,BG97+1,AR97-BG97-1)))&gt;0,"+"&amp;TRIM(MID($D97,BG97+1,AR97-BG97-1))&amp;"*",TRIM(MID($D97,BG97+1,AR97-BG97-1))&amp;"*"))</f>
        <v/>
      </c>
      <c r="V97" s="12" t="str">
        <f>IF(AR97=0,"",IF(AS97=0,TRIM(MID($D97,AR97+1,LEN($D97)-AR97)),IF(BH97&lt;&gt;0,TRIM(MID($D97,AR97+1,BH97-AR97-1)),TRIM(MID($D97,AR97+1,BH97-AR97-1)))))</f>
        <v/>
      </c>
      <c r="W97" s="15" t="str">
        <f>IF(IF(AS97=0,"",TRIM(MID($D97,BH97+1,AS97-BH97-1)))="","",IF(VALUE(TRIM(MID($D97,BH97+1,AS97-BH97-1)))&gt;0,"+"&amp;TRIM(MID($D97,BH97+1,AS97-BH97-1))&amp;"*",TRIM(MID($D97,BH97+1,AS97-BH97-1))&amp;"*"))</f>
        <v/>
      </c>
      <c r="X97" s="12" t="str">
        <f>IF(AS97=0,"",IF(AT97=0,TRIM(MID($D97,AS97+1,LEN($D97)-AS97)),IF(BI97&lt;&gt;0,TRIM(MID($D97,AS97+1,BI97-AS97-1)),TRIM(MID($D97,AS97+1,BI97-AS97-1)))))</f>
        <v/>
      </c>
      <c r="Y97" s="15" t="str">
        <f>IF(IF(AT97=0,"",TRIM(MID($D97,BI97+1,AT97-BI97-1)))="","",IF(VALUE(TRIM(MID($D97,BI97+1,AT97-BI97-1)))&gt;0,"+"&amp;TRIM(MID($D97,BI97+1,AT97-BI97-1))&amp;"*",TRIM(MID($D97,BI97+1,AT97-BI97-1))&amp;"*"))</f>
        <v/>
      </c>
      <c r="Z97" s="12" t="str">
        <f>IF(AT97=0,"",IF(AU97=0,TRIM(MID($D97,AT97+1,LEN($D97)-AT97)),IF(BJ97&lt;&gt;0,TRIM(MID($D97,AT97+1,BJ97-AT97-1)),TRIM(MID($D97,AT97+1,BJ97-AT97-1)))))</f>
        <v/>
      </c>
      <c r="AA97" s="15" t="str">
        <f>IF(IF(AU97=0,"",TRIM(MID($D97,BJ97+1,AU97-BJ97-1)))="","",IF(VALUE(TRIM(MID($D97,BJ97+1,AU97-BJ97-1)))&gt;0,"+"&amp;TRIM(MID($D97,BJ97+1,AU97-BJ97-1))&amp;"*",TRIM(MID($D97,BJ97+1,AU97-BJ97-1))&amp;"*"))</f>
        <v/>
      </c>
      <c r="AB97" s="12" t="str">
        <f>IF(AU97=0,"",IF(AV97=0,TRIM(MID($D97,AU97+1,LEN($D97)-AU97)),IF(BK97&lt;&gt;0,TRIM(MID($D97,AU97+1,BK97-AU97-1)),TRIM(MID($D97,AU97+1,BK97-AU97-1)))))</f>
        <v/>
      </c>
      <c r="AC97" s="15" t="str">
        <f>IF(IF(AV97=0,"",TRIM(MID($D97,BK97+1,AV97-BK97-1)))="","",IF(VALUE(TRIM(MID($D97,BK97+1,AV97-BK97-1)))&gt;0,"+"&amp;TRIM(MID($D97,BK97+1,AV97-BK97-1))&amp;"*",TRIM(MID($D97,BK97+1,AV97-BK97-1))&amp;"*"))</f>
        <v/>
      </c>
      <c r="AD97" s="12" t="str">
        <f>IF(AV97=0,"",IF(AW97=0,TRIM(MID($D97,AV97+1,LEN($D97)-AV97)),IF(BL97&lt;&gt;0,TRIM(MID($D97,AV97+1,BL97-AV97-1)),TRIM(MID($D97,AV97+1,BL97-AV97-1)))))</f>
        <v/>
      </c>
      <c r="AE97" s="15" t="str">
        <f>IF(IF(AW97=0,"",TRIM(MID($D97,BL97+1,AW97-BL97-1)))="","",IF(VALUE(TRIM(MID($D97,BL97+1,AW97-BL97-1)))&gt;0,"+"&amp;TRIM(MID($D97,BL97+1,AW97-BL97-1))&amp;"*",TRIM(MID($D97,BL97+1,AW97-BL97-1))&amp;"*"))</f>
        <v/>
      </c>
      <c r="AF97" s="12" t="str">
        <f>IF(AW97=0,"",IF(AX97=0,TRIM(MID($D97,AW97+1,LEN($D97)-AW97)),IF(BM97&lt;&gt;0,TRIM(MID($D97,AW97+1,BM97-AW97-1)),TRIM(MID($D97,AW97+1,BM97-AW97-1)))))</f>
        <v/>
      </c>
      <c r="AG97" s="15" t="str">
        <f>IF(IF(AX97=0,"",TRIM(MID($D97,BM97+1,AX97-BM97-1)))="","",IF(VALUE(TRIM(MID($D97,BM97+1,AX97-BM97-1)))&gt;0,"+"&amp;TRIM(MID($D97,BM97+1,AX97-BM97-1))&amp;"*",TRIM(MID($D97,BM97+1,AX97-BM97-1))&amp;"*"))</f>
        <v/>
      </c>
      <c r="AH97" s="12" t="str">
        <f>IF(AX97=0,"",IF(AZ97=0,TRIM(MID($D97,AX97+1,LEN($D97)-AX97)),IF(BO97&lt;&gt;0,TRIM(MID($D97,AX97+1,BO97-AX97-1)),TRIM(MID($D97,AX97+1,BO97-AX97-1)))))</f>
        <v/>
      </c>
      <c r="AI97" s="15" t="str">
        <f>IF(IF(AY97=0,"",TRIM(MID($D97,BN97+1,AY97-BN97-1)))="","",IF(VALUE(TRIM(MID($D97,BN97+1,AY97-BN97-1)))&gt;0,"+"&amp;TRIM(MID($D97,BN97+1,AY97-BN97-1))&amp;"*",TRIM(MID($D97,BN97+1,AY97-BN97-1))&amp;"*"))</f>
        <v/>
      </c>
      <c r="AJ97" s="12" t="str">
        <f>IF(AY97=0,"",IF(BA97=0,TRIM(MID($D97,AY97+1,LEN($D97)-AY97)),IF(BP97&lt;&gt;0,TRIM(MID($D97,AY97+1,BP97-AY97-1)),TRIM(MID($D97,AY97+1,BP97-AY97-1)))))</f>
        <v/>
      </c>
      <c r="AK97" s="2">
        <f t="shared" si="76"/>
        <v>3</v>
      </c>
      <c r="AL97" s="2">
        <f t="shared" si="77"/>
        <v>0</v>
      </c>
      <c r="AM97" s="2">
        <f t="shared" si="80"/>
        <v>0</v>
      </c>
      <c r="AN97" s="2">
        <f t="shared" si="80"/>
        <v>0</v>
      </c>
      <c r="AO97" s="2">
        <f t="shared" si="80"/>
        <v>0</v>
      </c>
      <c r="AP97" s="2">
        <f t="shared" si="80"/>
        <v>0</v>
      </c>
      <c r="AQ97" s="2">
        <f t="shared" si="80"/>
        <v>0</v>
      </c>
      <c r="AR97" s="2">
        <f t="shared" si="80"/>
        <v>0</v>
      </c>
      <c r="AS97" s="2">
        <f t="shared" si="80"/>
        <v>0</v>
      </c>
      <c r="AT97" s="2">
        <f t="shared" si="80"/>
        <v>0</v>
      </c>
      <c r="AU97" s="2">
        <f t="shared" si="80"/>
        <v>0</v>
      </c>
      <c r="AV97" s="2">
        <f t="shared" si="80"/>
        <v>0</v>
      </c>
      <c r="AW97" s="2">
        <f t="shared" si="80"/>
        <v>0</v>
      </c>
      <c r="AX97" s="2">
        <f t="shared" si="80"/>
        <v>0</v>
      </c>
      <c r="AY97" s="2">
        <f t="shared" si="80"/>
        <v>0</v>
      </c>
      <c r="AZ97" s="2">
        <v>0</v>
      </c>
      <c r="BA97" s="2">
        <f t="shared" si="82"/>
        <v>0</v>
      </c>
      <c r="BB97" s="2">
        <f t="shared" si="82"/>
        <v>0</v>
      </c>
      <c r="BC97" s="2">
        <f t="shared" si="82"/>
        <v>0</v>
      </c>
      <c r="BD97" s="2">
        <f t="shared" si="81"/>
        <v>0</v>
      </c>
      <c r="BE97" s="2">
        <f t="shared" si="81"/>
        <v>0</v>
      </c>
      <c r="BF97" s="2">
        <f t="shared" si="81"/>
        <v>0</v>
      </c>
      <c r="BG97" s="2">
        <f t="shared" si="81"/>
        <v>0</v>
      </c>
      <c r="BH97" s="2">
        <f t="shared" si="81"/>
        <v>0</v>
      </c>
      <c r="BI97" s="2">
        <f t="shared" si="81"/>
        <v>0</v>
      </c>
      <c r="BJ97" s="2">
        <f t="shared" si="81"/>
        <v>0</v>
      </c>
      <c r="BK97" s="2">
        <f t="shared" si="81"/>
        <v>0</v>
      </c>
      <c r="BL97" s="2">
        <f t="shared" si="81"/>
        <v>0</v>
      </c>
      <c r="BM97" s="2">
        <f t="shared" si="81"/>
        <v>0</v>
      </c>
      <c r="BN97" s="2">
        <f t="shared" si="81"/>
        <v>0</v>
      </c>
      <c r="BO97" s="2">
        <v>0</v>
      </c>
    </row>
    <row r="98" spans="1:67" ht="37.5" customHeight="1" x14ac:dyDescent="0.25">
      <c r="A98" s="81" t="s">
        <v>342</v>
      </c>
      <c r="B98" s="26" t="s">
        <v>55</v>
      </c>
      <c r="C98" s="24" t="s">
        <v>94</v>
      </c>
      <c r="D98" s="25" t="s">
        <v>343</v>
      </c>
      <c r="E98" s="26">
        <v>60</v>
      </c>
      <c r="F98" s="19" t="s">
        <v>344</v>
      </c>
      <c r="G98" s="11" t="s">
        <v>102</v>
      </c>
      <c r="H98" s="12" t="s">
        <v>345</v>
      </c>
      <c r="I98" s="15" t="s">
        <v>102</v>
      </c>
      <c r="J98" s="14" t="s">
        <v>346</v>
      </c>
      <c r="K98" s="15" t="s">
        <v>102</v>
      </c>
      <c r="L98" s="12" t="s">
        <v>347</v>
      </c>
      <c r="M98" s="15"/>
      <c r="N98" s="12"/>
      <c r="O98" s="15"/>
      <c r="P98" s="12"/>
      <c r="Q98" s="15"/>
      <c r="R98" s="12"/>
      <c r="S98" s="15"/>
      <c r="T98" s="12"/>
      <c r="U98" s="15"/>
      <c r="V98" s="12"/>
      <c r="W98" s="15"/>
      <c r="X98" s="12"/>
      <c r="Y98" s="15"/>
      <c r="Z98" s="12"/>
      <c r="AA98" s="15"/>
      <c r="AB98" s="12"/>
      <c r="AC98" s="15"/>
      <c r="AD98" s="12"/>
      <c r="AE98" s="15"/>
      <c r="AF98" s="12"/>
      <c r="AG98" s="15"/>
      <c r="AH98" s="12"/>
      <c r="AI98" s="15"/>
      <c r="AJ98" s="12"/>
      <c r="AK98" s="2">
        <f t="shared" si="76"/>
        <v>3</v>
      </c>
      <c r="AL98" s="2">
        <f t="shared" si="77"/>
        <v>27</v>
      </c>
      <c r="AM98" s="2">
        <f t="shared" si="80"/>
        <v>51</v>
      </c>
      <c r="AN98" s="2">
        <f t="shared" si="80"/>
        <v>0</v>
      </c>
      <c r="AO98" s="2">
        <f t="shared" si="80"/>
        <v>0</v>
      </c>
      <c r="AP98" s="2">
        <f t="shared" si="80"/>
        <v>0</v>
      </c>
      <c r="AQ98" s="2">
        <f t="shared" si="80"/>
        <v>0</v>
      </c>
      <c r="AR98" s="2">
        <f t="shared" si="80"/>
        <v>0</v>
      </c>
      <c r="AS98" s="2">
        <f t="shared" si="80"/>
        <v>0</v>
      </c>
      <c r="AT98" s="2">
        <f t="shared" si="80"/>
        <v>0</v>
      </c>
      <c r="AU98" s="2">
        <f t="shared" si="80"/>
        <v>0</v>
      </c>
      <c r="AV98" s="2">
        <f t="shared" si="80"/>
        <v>0</v>
      </c>
      <c r="AW98" s="2">
        <f t="shared" si="80"/>
        <v>0</v>
      </c>
      <c r="AX98" s="2">
        <f t="shared" si="80"/>
        <v>0</v>
      </c>
      <c r="AY98" s="2">
        <f t="shared" si="80"/>
        <v>0</v>
      </c>
      <c r="AZ98" s="2">
        <v>1</v>
      </c>
      <c r="BA98" s="2">
        <f t="shared" si="82"/>
        <v>23</v>
      </c>
      <c r="BB98" s="2">
        <f t="shared" si="82"/>
        <v>47</v>
      </c>
      <c r="BC98" s="2">
        <f t="shared" si="82"/>
        <v>0</v>
      </c>
      <c r="BD98" s="2">
        <f t="shared" si="81"/>
        <v>23</v>
      </c>
      <c r="BE98" s="2">
        <f t="shared" si="81"/>
        <v>23</v>
      </c>
      <c r="BF98" s="2">
        <f t="shared" si="81"/>
        <v>23</v>
      </c>
      <c r="BG98" s="2">
        <f t="shared" si="81"/>
        <v>23</v>
      </c>
      <c r="BH98" s="2">
        <f t="shared" si="81"/>
        <v>23</v>
      </c>
      <c r="BI98" s="2">
        <f t="shared" si="81"/>
        <v>23</v>
      </c>
      <c r="BJ98" s="2">
        <f t="shared" si="81"/>
        <v>23</v>
      </c>
      <c r="BK98" s="2">
        <f t="shared" si="81"/>
        <v>23</v>
      </c>
      <c r="BL98" s="2">
        <f t="shared" si="81"/>
        <v>23</v>
      </c>
      <c r="BM98" s="2">
        <f t="shared" si="81"/>
        <v>23</v>
      </c>
      <c r="BN98" s="2">
        <f t="shared" si="81"/>
        <v>23</v>
      </c>
      <c r="BO98" s="2">
        <v>1</v>
      </c>
    </row>
    <row r="99" spans="1:67" ht="36.75" customHeight="1" x14ac:dyDescent="0.25">
      <c r="A99" s="81" t="s">
        <v>348</v>
      </c>
      <c r="B99" s="26" t="s">
        <v>55</v>
      </c>
      <c r="C99" s="24" t="s">
        <v>94</v>
      </c>
      <c r="D99" s="25" t="s">
        <v>349</v>
      </c>
      <c r="E99" s="26"/>
      <c r="F99" s="19" t="s">
        <v>288</v>
      </c>
      <c r="G99" s="11" t="s">
        <v>102</v>
      </c>
      <c r="H99" s="12" t="s">
        <v>350</v>
      </c>
      <c r="I99" s="15"/>
      <c r="J99" s="14"/>
      <c r="K99" s="15"/>
      <c r="L99" s="12"/>
      <c r="M99" s="15"/>
      <c r="N99" s="12"/>
      <c r="O99" s="15"/>
      <c r="P99" s="12"/>
      <c r="Q99" s="15"/>
      <c r="R99" s="12"/>
      <c r="S99" s="15"/>
      <c r="T99" s="12"/>
      <c r="U99" s="15"/>
      <c r="V99" s="12"/>
      <c r="W99" s="15"/>
      <c r="X99" s="12"/>
      <c r="Y99" s="15"/>
      <c r="Z99" s="12"/>
      <c r="AA99" s="15"/>
      <c r="AB99" s="12"/>
      <c r="AC99" s="15"/>
      <c r="AD99" s="12"/>
      <c r="AE99" s="15"/>
      <c r="AF99" s="12"/>
      <c r="AG99" s="15"/>
      <c r="AH99" s="12"/>
      <c r="AI99" s="15"/>
      <c r="AJ99" s="12"/>
      <c r="AK99" s="2">
        <f t="shared" si="76"/>
        <v>3</v>
      </c>
      <c r="AL99" s="2">
        <f t="shared" si="77"/>
        <v>0</v>
      </c>
      <c r="AM99" s="2">
        <f t="shared" si="80"/>
        <v>0</v>
      </c>
      <c r="AN99" s="2">
        <f t="shared" si="80"/>
        <v>0</v>
      </c>
      <c r="AO99" s="2">
        <f t="shared" si="80"/>
        <v>0</v>
      </c>
      <c r="AP99" s="2">
        <f t="shared" si="80"/>
        <v>0</v>
      </c>
      <c r="AQ99" s="2">
        <f t="shared" si="80"/>
        <v>0</v>
      </c>
      <c r="AR99" s="2">
        <f t="shared" si="80"/>
        <v>0</v>
      </c>
      <c r="AS99" s="2">
        <f t="shared" si="80"/>
        <v>0</v>
      </c>
      <c r="AT99" s="2">
        <f t="shared" si="80"/>
        <v>0</v>
      </c>
      <c r="AU99" s="2">
        <f t="shared" si="80"/>
        <v>0</v>
      </c>
      <c r="AV99" s="2">
        <f t="shared" si="80"/>
        <v>0</v>
      </c>
      <c r="AW99" s="2">
        <f t="shared" si="80"/>
        <v>0</v>
      </c>
      <c r="AX99" s="2">
        <f t="shared" si="80"/>
        <v>0</v>
      </c>
      <c r="AY99" s="2">
        <f t="shared" si="80"/>
        <v>0</v>
      </c>
      <c r="AZ99" s="2">
        <v>1</v>
      </c>
      <c r="BA99" s="2">
        <f t="shared" si="82"/>
        <v>0</v>
      </c>
      <c r="BB99" s="2">
        <f t="shared" si="82"/>
        <v>0</v>
      </c>
      <c r="BC99" s="2">
        <f t="shared" si="82"/>
        <v>0</v>
      </c>
      <c r="BD99" s="2">
        <f t="shared" si="81"/>
        <v>0</v>
      </c>
      <c r="BE99" s="2">
        <f t="shared" si="81"/>
        <v>0</v>
      </c>
      <c r="BF99" s="2">
        <f t="shared" si="81"/>
        <v>0</v>
      </c>
      <c r="BG99" s="2">
        <f t="shared" si="81"/>
        <v>0</v>
      </c>
      <c r="BH99" s="2">
        <f t="shared" si="81"/>
        <v>0</v>
      </c>
      <c r="BI99" s="2">
        <f t="shared" si="81"/>
        <v>0</v>
      </c>
      <c r="BJ99" s="2">
        <f t="shared" si="81"/>
        <v>0</v>
      </c>
      <c r="BK99" s="2">
        <f t="shared" si="81"/>
        <v>0</v>
      </c>
      <c r="BL99" s="2">
        <f t="shared" si="81"/>
        <v>0</v>
      </c>
      <c r="BM99" s="2">
        <f t="shared" si="81"/>
        <v>0</v>
      </c>
      <c r="BN99" s="2">
        <f t="shared" si="81"/>
        <v>0</v>
      </c>
      <c r="BO99" s="2">
        <v>1</v>
      </c>
    </row>
    <row r="100" spans="1:67" ht="36.75" customHeight="1" x14ac:dyDescent="0.25">
      <c r="A100" s="81" t="s">
        <v>351</v>
      </c>
      <c r="B100" s="26" t="s">
        <v>55</v>
      </c>
      <c r="C100" s="24" t="s">
        <v>94</v>
      </c>
      <c r="D100" s="25" t="s">
        <v>352</v>
      </c>
      <c r="E100" s="26">
        <v>30</v>
      </c>
      <c r="F100" s="19" t="s">
        <v>288</v>
      </c>
      <c r="G100" s="11" t="s">
        <v>102</v>
      </c>
      <c r="H100" s="12" t="s">
        <v>353</v>
      </c>
      <c r="I100" s="15"/>
      <c r="J100" s="14"/>
      <c r="K100" s="15"/>
      <c r="L100" s="12"/>
      <c r="M100" s="15"/>
      <c r="N100" s="12"/>
      <c r="O100" s="15"/>
      <c r="P100" s="12"/>
      <c r="Q100" s="15"/>
      <c r="R100" s="12"/>
      <c r="S100" s="15"/>
      <c r="T100" s="12"/>
      <c r="U100" s="15"/>
      <c r="V100" s="12"/>
      <c r="W100" s="15"/>
      <c r="X100" s="12"/>
      <c r="Y100" s="15"/>
      <c r="Z100" s="12"/>
      <c r="AA100" s="15"/>
      <c r="AB100" s="12"/>
      <c r="AC100" s="15"/>
      <c r="AD100" s="12"/>
      <c r="AE100" s="15"/>
      <c r="AF100" s="12"/>
      <c r="AG100" s="15"/>
      <c r="AH100" s="12"/>
      <c r="AI100" s="15"/>
      <c r="AJ100" s="12"/>
      <c r="AK100" s="2">
        <f t="shared" si="76"/>
        <v>3</v>
      </c>
      <c r="AL100" s="2">
        <f t="shared" si="77"/>
        <v>0</v>
      </c>
      <c r="AM100" s="2">
        <f t="shared" si="80"/>
        <v>0</v>
      </c>
      <c r="AN100" s="2">
        <f t="shared" si="80"/>
        <v>0</v>
      </c>
      <c r="AO100" s="2">
        <f t="shared" si="80"/>
        <v>0</v>
      </c>
      <c r="AP100" s="2">
        <f t="shared" si="80"/>
        <v>0</v>
      </c>
      <c r="AQ100" s="2">
        <f t="shared" si="80"/>
        <v>0</v>
      </c>
      <c r="AR100" s="2">
        <f t="shared" si="80"/>
        <v>0</v>
      </c>
      <c r="AS100" s="2">
        <f t="shared" si="80"/>
        <v>0</v>
      </c>
      <c r="AT100" s="2">
        <f t="shared" si="80"/>
        <v>0</v>
      </c>
      <c r="AU100" s="2">
        <f t="shared" si="80"/>
        <v>0</v>
      </c>
      <c r="AV100" s="2">
        <f t="shared" si="80"/>
        <v>0</v>
      </c>
      <c r="AW100" s="2">
        <f t="shared" si="80"/>
        <v>0</v>
      </c>
      <c r="AX100" s="2">
        <f t="shared" si="80"/>
        <v>0</v>
      </c>
      <c r="AY100" s="2">
        <f t="shared" si="80"/>
        <v>0</v>
      </c>
      <c r="AZ100" s="2">
        <v>1</v>
      </c>
      <c r="BA100" s="2">
        <f t="shared" si="82"/>
        <v>0</v>
      </c>
      <c r="BB100" s="2">
        <f t="shared" si="82"/>
        <v>0</v>
      </c>
      <c r="BC100" s="2">
        <f t="shared" si="82"/>
        <v>0</v>
      </c>
      <c r="BD100" s="2">
        <f t="shared" si="81"/>
        <v>0</v>
      </c>
      <c r="BE100" s="2">
        <f t="shared" si="81"/>
        <v>0</v>
      </c>
      <c r="BF100" s="2">
        <f t="shared" si="81"/>
        <v>0</v>
      </c>
      <c r="BG100" s="2">
        <f t="shared" si="81"/>
        <v>0</v>
      </c>
      <c r="BH100" s="2">
        <f t="shared" si="81"/>
        <v>0</v>
      </c>
      <c r="BI100" s="2">
        <f t="shared" si="81"/>
        <v>0</v>
      </c>
      <c r="BJ100" s="2">
        <f t="shared" si="81"/>
        <v>0</v>
      </c>
      <c r="BK100" s="2">
        <f t="shared" si="81"/>
        <v>0</v>
      </c>
      <c r="BL100" s="2">
        <f t="shared" si="81"/>
        <v>0</v>
      </c>
      <c r="BM100" s="2">
        <f t="shared" si="81"/>
        <v>0</v>
      </c>
      <c r="BN100" s="2">
        <f t="shared" si="81"/>
        <v>0</v>
      </c>
      <c r="BO100" s="2">
        <v>1</v>
      </c>
    </row>
    <row r="101" spans="1:67" ht="36.75" customHeight="1" x14ac:dyDescent="0.25">
      <c r="A101" s="81" t="s">
        <v>354</v>
      </c>
      <c r="B101" s="26" t="s">
        <v>55</v>
      </c>
      <c r="C101" s="24" t="s">
        <v>94</v>
      </c>
      <c r="D101" s="25" t="s">
        <v>355</v>
      </c>
      <c r="E101" s="26">
        <v>24</v>
      </c>
      <c r="F101" s="19" t="s">
        <v>356</v>
      </c>
      <c r="G101" s="11" t="s">
        <v>102</v>
      </c>
      <c r="H101" s="12" t="s">
        <v>357</v>
      </c>
      <c r="I101" s="15"/>
      <c r="J101" s="14"/>
      <c r="K101" s="15"/>
      <c r="L101" s="12"/>
      <c r="M101" s="15"/>
      <c r="N101" s="12"/>
      <c r="O101" s="15"/>
      <c r="P101" s="12"/>
      <c r="Q101" s="15"/>
      <c r="R101" s="12"/>
      <c r="S101" s="15"/>
      <c r="T101" s="12"/>
      <c r="U101" s="15"/>
      <c r="V101" s="12"/>
      <c r="W101" s="15"/>
      <c r="X101" s="12"/>
      <c r="Y101" s="15"/>
      <c r="Z101" s="12"/>
      <c r="AA101" s="15"/>
      <c r="AB101" s="12"/>
      <c r="AC101" s="15"/>
      <c r="AD101" s="12"/>
      <c r="AE101" s="15"/>
      <c r="AF101" s="12"/>
      <c r="AG101" s="15"/>
      <c r="AH101" s="12"/>
      <c r="AI101" s="15"/>
      <c r="AJ101" s="12"/>
      <c r="AK101" s="2">
        <f t="shared" si="76"/>
        <v>3</v>
      </c>
      <c r="AL101" s="2">
        <f t="shared" si="77"/>
        <v>0</v>
      </c>
      <c r="AM101" s="2">
        <f t="shared" si="80"/>
        <v>0</v>
      </c>
      <c r="AN101" s="2">
        <f t="shared" si="80"/>
        <v>0</v>
      </c>
      <c r="AO101" s="2">
        <f t="shared" si="80"/>
        <v>0</v>
      </c>
      <c r="AP101" s="2">
        <f t="shared" si="80"/>
        <v>0</v>
      </c>
      <c r="AQ101" s="2">
        <f t="shared" si="80"/>
        <v>0</v>
      </c>
      <c r="AR101" s="2">
        <f t="shared" si="80"/>
        <v>0</v>
      </c>
      <c r="AS101" s="2">
        <f t="shared" si="80"/>
        <v>0</v>
      </c>
      <c r="AT101" s="2">
        <f t="shared" si="80"/>
        <v>0</v>
      </c>
      <c r="AU101" s="2">
        <f t="shared" si="80"/>
        <v>0</v>
      </c>
      <c r="AV101" s="2">
        <f t="shared" si="80"/>
        <v>0</v>
      </c>
      <c r="AW101" s="2">
        <f t="shared" si="80"/>
        <v>0</v>
      </c>
      <c r="AX101" s="2">
        <f t="shared" si="80"/>
        <v>0</v>
      </c>
      <c r="AY101" s="2">
        <f t="shared" si="80"/>
        <v>0</v>
      </c>
      <c r="AZ101" s="2">
        <v>1</v>
      </c>
      <c r="BA101" s="2">
        <f t="shared" si="82"/>
        <v>0</v>
      </c>
      <c r="BB101" s="2">
        <f t="shared" si="82"/>
        <v>0</v>
      </c>
      <c r="BC101" s="2">
        <f t="shared" si="82"/>
        <v>0</v>
      </c>
      <c r="BD101" s="2">
        <f t="shared" si="81"/>
        <v>0</v>
      </c>
      <c r="BE101" s="2">
        <f t="shared" si="81"/>
        <v>0</v>
      </c>
      <c r="BF101" s="2">
        <f t="shared" si="81"/>
        <v>0</v>
      </c>
      <c r="BG101" s="2">
        <f t="shared" si="81"/>
        <v>0</v>
      </c>
      <c r="BH101" s="2">
        <f t="shared" si="81"/>
        <v>0</v>
      </c>
      <c r="BI101" s="2">
        <f t="shared" si="81"/>
        <v>0</v>
      </c>
      <c r="BJ101" s="2">
        <f t="shared" si="81"/>
        <v>0</v>
      </c>
      <c r="BK101" s="2">
        <f t="shared" si="81"/>
        <v>0</v>
      </c>
      <c r="BL101" s="2">
        <f t="shared" si="81"/>
        <v>0</v>
      </c>
      <c r="BM101" s="2">
        <f t="shared" si="81"/>
        <v>0</v>
      </c>
      <c r="BN101" s="2">
        <f t="shared" si="81"/>
        <v>0</v>
      </c>
      <c r="BO101" s="2">
        <v>1</v>
      </c>
    </row>
    <row r="102" spans="1:67" ht="36.75" customHeight="1" x14ac:dyDescent="0.25">
      <c r="A102" s="81" t="s">
        <v>358</v>
      </c>
      <c r="B102" s="26" t="s">
        <v>55</v>
      </c>
      <c r="C102" s="24" t="s">
        <v>94</v>
      </c>
      <c r="D102" s="25" t="s">
        <v>359</v>
      </c>
      <c r="E102" s="26">
        <v>50</v>
      </c>
      <c r="F102" s="19" t="s">
        <v>288</v>
      </c>
      <c r="G102" s="11" t="s">
        <v>102</v>
      </c>
      <c r="H102" s="12" t="s">
        <v>360</v>
      </c>
      <c r="I102" s="15"/>
      <c r="J102" s="14"/>
      <c r="K102" s="15"/>
      <c r="L102" s="12"/>
      <c r="M102" s="15"/>
      <c r="N102" s="12"/>
      <c r="O102" s="15"/>
      <c r="P102" s="12"/>
      <c r="Q102" s="15"/>
      <c r="R102" s="12"/>
      <c r="S102" s="15"/>
      <c r="T102" s="12"/>
      <c r="U102" s="15"/>
      <c r="V102" s="12"/>
      <c r="W102" s="15"/>
      <c r="X102" s="12"/>
      <c r="Y102" s="15"/>
      <c r="Z102" s="12"/>
      <c r="AA102" s="15"/>
      <c r="AB102" s="12"/>
      <c r="AC102" s="15"/>
      <c r="AD102" s="12"/>
      <c r="AE102" s="15"/>
      <c r="AF102" s="12"/>
      <c r="AG102" s="15"/>
      <c r="AH102" s="12"/>
      <c r="AI102" s="15"/>
      <c r="AJ102" s="12"/>
      <c r="AK102" s="2">
        <f t="shared" si="76"/>
        <v>3</v>
      </c>
      <c r="AL102" s="2">
        <f t="shared" si="77"/>
        <v>0</v>
      </c>
      <c r="AM102" s="2">
        <f t="shared" si="80"/>
        <v>0</v>
      </c>
      <c r="AN102" s="2">
        <f t="shared" si="80"/>
        <v>0</v>
      </c>
      <c r="AO102" s="2">
        <f t="shared" si="80"/>
        <v>0</v>
      </c>
      <c r="AP102" s="2">
        <f t="shared" si="80"/>
        <v>0</v>
      </c>
      <c r="AQ102" s="2">
        <f t="shared" si="80"/>
        <v>0</v>
      </c>
      <c r="AR102" s="2">
        <f t="shared" si="80"/>
        <v>0</v>
      </c>
      <c r="AS102" s="2">
        <f t="shared" si="80"/>
        <v>0</v>
      </c>
      <c r="AT102" s="2">
        <f t="shared" si="80"/>
        <v>0</v>
      </c>
      <c r="AU102" s="2">
        <f t="shared" si="80"/>
        <v>0</v>
      </c>
      <c r="AV102" s="2">
        <f t="shared" si="80"/>
        <v>0</v>
      </c>
      <c r="AW102" s="2">
        <f t="shared" si="80"/>
        <v>0</v>
      </c>
      <c r="AX102" s="2">
        <f t="shared" si="80"/>
        <v>0</v>
      </c>
      <c r="AY102" s="2">
        <f t="shared" si="80"/>
        <v>0</v>
      </c>
      <c r="AZ102" s="2">
        <v>1</v>
      </c>
      <c r="BA102" s="2">
        <f t="shared" si="82"/>
        <v>0</v>
      </c>
      <c r="BB102" s="2">
        <f t="shared" si="82"/>
        <v>0</v>
      </c>
      <c r="BC102" s="2">
        <f t="shared" si="82"/>
        <v>0</v>
      </c>
      <c r="BD102" s="2">
        <f t="shared" si="81"/>
        <v>0</v>
      </c>
      <c r="BE102" s="2">
        <f t="shared" si="81"/>
        <v>0</v>
      </c>
      <c r="BF102" s="2">
        <f t="shared" si="81"/>
        <v>0</v>
      </c>
      <c r="BG102" s="2">
        <f t="shared" si="81"/>
        <v>0</v>
      </c>
      <c r="BH102" s="2">
        <f t="shared" si="81"/>
        <v>0</v>
      </c>
      <c r="BI102" s="2">
        <f t="shared" si="81"/>
        <v>0</v>
      </c>
      <c r="BJ102" s="2">
        <f t="shared" si="81"/>
        <v>0</v>
      </c>
      <c r="BK102" s="2">
        <f t="shared" si="81"/>
        <v>0</v>
      </c>
      <c r="BL102" s="2">
        <f t="shared" si="81"/>
        <v>0</v>
      </c>
      <c r="BM102" s="2">
        <f t="shared" si="81"/>
        <v>0</v>
      </c>
      <c r="BN102" s="2">
        <f t="shared" si="81"/>
        <v>0</v>
      </c>
      <c r="BO102" s="2">
        <v>1</v>
      </c>
    </row>
    <row r="103" spans="1:67" ht="58.5" customHeight="1" x14ac:dyDescent="0.25">
      <c r="A103" s="90" t="s">
        <v>361</v>
      </c>
      <c r="B103" s="91"/>
      <c r="C103" s="91"/>
      <c r="D103" s="91"/>
      <c r="E103" s="91"/>
      <c r="F103" s="92"/>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row>
    <row r="104" spans="1:67" ht="41.25" customHeight="1" x14ac:dyDescent="0.25">
      <c r="A104" s="80" t="s">
        <v>362</v>
      </c>
      <c r="B104" s="62" t="s">
        <v>363</v>
      </c>
      <c r="C104" s="75">
        <v>20</v>
      </c>
      <c r="D104" s="31" t="s">
        <v>364</v>
      </c>
      <c r="E104" s="62">
        <v>231</v>
      </c>
      <c r="F104" s="35" t="s">
        <v>365</v>
      </c>
      <c r="G104" s="77" t="s">
        <v>102</v>
      </c>
      <c r="H104" s="37" t="str">
        <f>IF(AK104=0,"",IF(AL104=0,TRIM(MID($D104,AK104+1,LEN($D104)-AK104)),IF(BA104&lt;&gt;0,TRIM(MID($D104,AK104+1,BA104-AK104-1)),TRIM(MID($D104,AK104+1,BA104-AK104-1)))))</f>
        <v>HAM_T9.T9</v>
      </c>
      <c r="I104" s="78" t="str">
        <f>IF(IF(AL104=0,"",TRIM(MID($D104,BA104+1,AL104-BA104-1)))="","",IF(VALUE(TRIM(MID($D104,BA104+1,AL104-BA104-1)))&gt;0,"+"&amp;TRIM(MID($D104,BA104+1,AL104-BA104-1))&amp;"*",TRIM(MID($D104,BA104+1,AL104-BA104-1))&amp;"*"))</f>
        <v>+0.72*</v>
      </c>
      <c r="J104" s="39" t="str">
        <f>IF(AL104=0,"",IF(AM104=0,TRIM(MID($D104,AL104+1,LEN($D104)-AL104)),IF(BB104&lt;&gt;0,TRIM(MID($D104,AL104+1,BB104-AL104-1)),TRIM(MID($D104,AL104+1,BB104-AL104-1)))))</f>
        <v>HAM_T6.T6</v>
      </c>
      <c r="K104" s="40" t="str">
        <f>IF(IF(AM104=0,"",TRIM(MID($D104,BB104+1,AM104-BB104-1)))="","",IF(VALUE(TRIM(MID($D104,BB104+1,AM104-BB104-1)))&gt;0,"+"&amp;TRIM(MID($D104,BB104+1,AM104-BB104-1))&amp;"*",TRIM(MID($D104,BB104+1,AM104-BB104-1))&amp;"*"))</f>
        <v/>
      </c>
      <c r="L104" s="37" t="str">
        <f>IF(AM104=0,"",IF(AN104=0,TRIM(MID($D104,AM104+1,LEN($D104)-AM104)),IF(BC104&lt;&gt;0,TRIM(MID($D104,AM104+1,BC104-AM104-1)),TRIM(MID($D104,AM104+1,BC104-AM104-1)))))</f>
        <v/>
      </c>
      <c r="M104" s="40" t="str">
        <f>IF(IF(AN104=0,"",TRIM(MID($D104,BC104+1,AN104-BC104-1)))="","",IF(VALUE(TRIM(MID($D104,BC104+1,AN104-BC104-1)))&gt;0,"+"&amp;TRIM(MID($D104,BC104+1,AN104-BC104-1))&amp;"*",TRIM(MID($D104,BC104+1,AN104-BC104-1))&amp;"*"))</f>
        <v/>
      </c>
      <c r="N104" s="37" t="str">
        <f>IF(AN104=0,"",IF(AO104=0,TRIM(MID($D104,AN104+1,LEN($D104)-AN104)),IF(BD104&lt;&gt;0,TRIM(MID($D104,AN104+1,BD104-AN104-1)),TRIM(MID($D104,AN104+1,BD104-AN104-1)))))</f>
        <v/>
      </c>
      <c r="O104" s="40" t="str">
        <f>IF(IF(AO104=0,"",TRIM(MID($D104,BD104+1,AO104-BD104-1)))="","",IF(VALUE(TRIM(MID($D104,BD104+1,AO104-BD104-1)))&gt;0,"+"&amp;TRIM(MID($D104,BD104+1,AO104-BD104-1))&amp;"*",TRIM(MID($D104,BD104+1,AO104-BD104-1))&amp;"*"))</f>
        <v/>
      </c>
      <c r="P104" s="37" t="str">
        <f>IF(AO104=0,"",IF(AP104=0,TRIM(MID($D104,AO104+1,LEN($D104)-AO104)),IF(BE104&lt;&gt;0,TRIM(MID($D104,AO104+1,BE104-AO104-1)),TRIM(MID($D104,AO104+1,BE104-AO104-1)))))</f>
        <v/>
      </c>
      <c r="Q104" s="40" t="str">
        <f>IF(IF(AP104=0,"",TRIM(MID($D104,BE104+1,AP104-BE104-1)))="","",IF(VALUE(TRIM(MID($D104,BE104+1,AP104-BE104-1)))&gt;0,"+"&amp;TRIM(MID($D104,BE104+1,AP104-BE104-1))&amp;"*",TRIM(MID($D104,BE104+1,AP104-BE104-1))&amp;"*"))</f>
        <v/>
      </c>
      <c r="R104" s="37" t="str">
        <f>IF(AP104=0,"",IF(AQ104=0,TRIM(MID($D104,AP104+1,LEN($D104)-AP104)),IF(BF104&lt;&gt;0,TRIM(MID($D104,AP104+1,BF104-AP104-1)),TRIM(MID($D104,AP104+1,BF104-AP104-1)))))</f>
        <v/>
      </c>
      <c r="S104" s="40" t="str">
        <f>IF(IF(AQ104=0,"",TRIM(MID($D104,BF104+1,AQ104-BF104-1)))="","",IF(VALUE(TRIM(MID($D104,BF104+1,AQ104-BF104-1)))&gt;0,"+"&amp;TRIM(MID($D104,BF104+1,AQ104-BF104-1))&amp;"*",TRIM(MID($D104,BF104+1,AQ104-BF104-1))&amp;"*"))</f>
        <v/>
      </c>
      <c r="T104" s="37" t="str">
        <f>IF(AQ104=0,"",IF(AR104=0,TRIM(MID($D104,AQ104+1,LEN($D104)-AQ104)),IF(BG104&lt;&gt;0,TRIM(MID($D104,AQ104+1,BG104-AQ104-1)),TRIM(MID($D104,AQ104+1,BG104-AQ104-1)))))</f>
        <v/>
      </c>
      <c r="U104" s="40" t="str">
        <f>IF(IF(AR104=0,"",TRIM(MID($D104,BG104+1,AR104-BG104-1)))="","",IF(VALUE(TRIM(MID($D104,BG104+1,AR104-BG104-1)))&gt;0,"+"&amp;TRIM(MID($D104,BG104+1,AR104-BG104-1))&amp;"*",TRIM(MID($D104,BG104+1,AR104-BG104-1))&amp;"*"))</f>
        <v/>
      </c>
      <c r="V104" s="37" t="str">
        <f>IF(AR104=0,"",IF(AS104=0,TRIM(MID($D104,AR104+1,LEN($D104)-AR104)),IF(BH104&lt;&gt;0,TRIM(MID($D104,AR104+1,BH104-AR104-1)),TRIM(MID($D104,AR104+1,BH104-AR104-1)))))</f>
        <v/>
      </c>
      <c r="W104" s="40" t="str">
        <f>IF(IF(AS104=0,"",TRIM(MID($D104,BH104+1,AS104-BH104-1)))="","",IF(VALUE(TRIM(MID($D104,BH104+1,AS104-BH104-1)))&gt;0,"+"&amp;TRIM(MID($D104,BH104+1,AS104-BH104-1))&amp;"*",TRIM(MID($D104,BH104+1,AS104-BH104-1))&amp;"*"))</f>
        <v/>
      </c>
      <c r="X104" s="37" t="str">
        <f>IF(AS104=0,"",IF(AT104=0,TRIM(MID($D104,AS104+1,LEN($D104)-AS104)),IF(BI104&lt;&gt;0,TRIM(MID($D104,AS104+1,BI104-AS104-1)),TRIM(MID($D104,AS104+1,BI104-AS104-1)))))</f>
        <v/>
      </c>
      <c r="Y104" s="40" t="str">
        <f>IF(IF(AT104=0,"",TRIM(MID($D104,BI104+1,AT104-BI104-1)))="","",IF(VALUE(TRIM(MID($D104,BI104+1,AT104-BI104-1)))&gt;0,"+"&amp;TRIM(MID($D104,BI104+1,AT104-BI104-1))&amp;"*",TRIM(MID($D104,BI104+1,AT104-BI104-1))&amp;"*"))</f>
        <v/>
      </c>
      <c r="Z104" s="37" t="str">
        <f>IF(AT104=0,"",IF(AU104=0,TRIM(MID($D104,AT104+1,LEN($D104)-AT104)),IF(BJ104&lt;&gt;0,TRIM(MID($D104,AT104+1,BJ104-AT104-1)),TRIM(MID($D104,AT104+1,BJ104-AT104-1)))))</f>
        <v/>
      </c>
      <c r="AA104" s="40" t="str">
        <f>IF(IF(AU104=0,"",TRIM(MID($D104,BJ104+1,AU104-BJ104-1)))="","",IF(VALUE(TRIM(MID($D104,BJ104+1,AU104-BJ104-1)))&gt;0,"+"&amp;TRIM(MID($D104,BJ104+1,AU104-BJ104-1))&amp;"*",TRIM(MID($D104,BJ104+1,AU104-BJ104-1))&amp;"*"))</f>
        <v/>
      </c>
      <c r="AB104" s="37" t="str">
        <f>IF(AU104=0,"",IF(AV104=0,TRIM(MID($D104,AU104+1,LEN($D104)-AU104)),IF(BK104&lt;&gt;0,TRIM(MID($D104,AU104+1,BK104-AU104-1)),TRIM(MID($D104,AU104+1,BK104-AU104-1)))))</f>
        <v/>
      </c>
      <c r="AC104" s="40" t="str">
        <f>IF(IF(AV104=0,"",TRIM(MID($D104,BK104+1,AV104-BK104-1)))="","",IF(VALUE(TRIM(MID($D104,BK104+1,AV104-BK104-1)))&gt;0,"+"&amp;TRIM(MID($D104,BK104+1,AV104-BK104-1))&amp;"*",TRIM(MID($D104,BK104+1,AV104-BK104-1))&amp;"*"))</f>
        <v/>
      </c>
      <c r="AD104" s="37" t="str">
        <f>IF(AV104=0,"",IF(AW104=0,TRIM(MID($D104,AV104+1,LEN($D104)-AV104)),IF(BL104&lt;&gt;0,TRIM(MID($D104,AV104+1,BL104-AV104-1)),TRIM(MID($D104,AV104+1,BL104-AV104-1)))))</f>
        <v/>
      </c>
      <c r="AE104" s="40" t="str">
        <f>IF(IF(AW104=0,"",TRIM(MID($D104,BL104+1,AW104-BL104-1)))="","",IF(VALUE(TRIM(MID($D104,BL104+1,AW104-BL104-1)))&gt;0,"+"&amp;TRIM(MID($D104,BL104+1,AW104-BL104-1))&amp;"*",TRIM(MID($D104,BL104+1,AW104-BL104-1))&amp;"*"))</f>
        <v/>
      </c>
      <c r="AF104" s="37" t="str">
        <f>IF(AW104=0,"",IF(AX104=0,TRIM(MID($D104,AW104+1,LEN($D104)-AW104)),IF(BM104&lt;&gt;0,TRIM(MID($D104,AW104+1,BM104-AW104-1)),TRIM(MID($D104,AW104+1,BM104-AW104-1)))))</f>
        <v/>
      </c>
      <c r="AG104" s="40" t="str">
        <f>IF(IF(AX104=0,"",TRIM(MID($D104,BM104+1,AX104-BM104-1)))="","",IF(VALUE(TRIM(MID($D104,BM104+1,AX104-BM104-1)))&gt;0,"+"&amp;TRIM(MID($D104,BM104+1,AX104-BM104-1))&amp;"*",TRIM(MID($D104,BM104+1,AX104-BM104-1))&amp;"*"))</f>
        <v/>
      </c>
      <c r="AH104" s="37" t="str">
        <f>IF(AX104=0,"",IF(AZ104=0,TRIM(MID($D104,AX104+1,LEN($D104)-AX104)),IF(BO104&lt;&gt;0,TRIM(MID($D104,AX104+1,BO104-AX104-1)),TRIM(MID($D104,AX104+1,BO104-AX104-1)))))</f>
        <v/>
      </c>
      <c r="AI104" s="40" t="str">
        <f>IF(IF(AY104=0,"",TRIM(MID($D104,BN104+1,AY104-BN104-1)))="","",IF(VALUE(TRIM(MID($D104,BN104+1,AY104-BN104-1)))&gt;0,"+"&amp;TRIM(MID($D104,BN104+1,AY104-BN104-1))&amp;"*",TRIM(MID($D104,BN104+1,AY104-BN104-1))&amp;"*"))</f>
        <v/>
      </c>
      <c r="AJ104" s="37" t="str">
        <f>IF(AY104=0,"",IF(BA104=0,TRIM(MID($D104,AY104+1,LEN($D104)-AY104)),IF(BP104&lt;&gt;0,TRIM(MID($D104,AY104+1,BP104-AY104-1)),TRIM(MID($D104,AY104+1,BP104-AY104-1)))))</f>
        <v/>
      </c>
      <c r="AK104" s="2">
        <f>FIND("*",$D104,1)</f>
        <v>3</v>
      </c>
      <c r="AL104" s="2">
        <f>IF(ISERR(FIND("*",$D104,AK104+1)),0,FIND("*",$D104,AK104+1))</f>
        <v>22</v>
      </c>
      <c r="AM104" s="2">
        <f t="shared" ref="AM104:AY104" si="83">IF(AL104=0,0,IF(ISERR(FIND("*",$D104,AL104+1)),0,FIND("*",$D104,AL104+1)))</f>
        <v>0</v>
      </c>
      <c r="AN104" s="2">
        <f t="shared" si="83"/>
        <v>0</v>
      </c>
      <c r="AO104" s="2">
        <f t="shared" si="83"/>
        <v>0</v>
      </c>
      <c r="AP104" s="2">
        <f t="shared" si="83"/>
        <v>0</v>
      </c>
      <c r="AQ104" s="2">
        <f t="shared" si="83"/>
        <v>0</v>
      </c>
      <c r="AR104" s="2">
        <f t="shared" si="83"/>
        <v>0</v>
      </c>
      <c r="AS104" s="2">
        <f t="shared" si="83"/>
        <v>0</v>
      </c>
      <c r="AT104" s="2">
        <f t="shared" si="83"/>
        <v>0</v>
      </c>
      <c r="AU104" s="2">
        <f t="shared" si="83"/>
        <v>0</v>
      </c>
      <c r="AV104" s="2">
        <f t="shared" si="83"/>
        <v>0</v>
      </c>
      <c r="AW104" s="2">
        <f t="shared" si="83"/>
        <v>0</v>
      </c>
      <c r="AX104" s="2">
        <f t="shared" si="83"/>
        <v>0</v>
      </c>
      <c r="AY104" s="2">
        <f t="shared" si="83"/>
        <v>0</v>
      </c>
      <c r="AZ104" s="2">
        <v>0</v>
      </c>
      <c r="BA104" s="2">
        <f t="shared" ref="BA104:BN104" si="84">IF(ISERR(FIND("+",$D104,AK104+1)),0,FIND("+",$D104,AK104+1))</f>
        <v>15</v>
      </c>
      <c r="BB104" s="2">
        <f t="shared" si="84"/>
        <v>0</v>
      </c>
      <c r="BC104" s="2">
        <f t="shared" si="84"/>
        <v>15</v>
      </c>
      <c r="BD104" s="2">
        <f t="shared" si="84"/>
        <v>15</v>
      </c>
      <c r="BE104" s="2">
        <f t="shared" si="84"/>
        <v>15</v>
      </c>
      <c r="BF104" s="2">
        <f t="shared" si="84"/>
        <v>15</v>
      </c>
      <c r="BG104" s="2">
        <f t="shared" si="84"/>
        <v>15</v>
      </c>
      <c r="BH104" s="2">
        <f t="shared" si="84"/>
        <v>15</v>
      </c>
      <c r="BI104" s="2">
        <f t="shared" si="84"/>
        <v>15</v>
      </c>
      <c r="BJ104" s="2">
        <f t="shared" si="84"/>
        <v>15</v>
      </c>
      <c r="BK104" s="2">
        <f t="shared" si="84"/>
        <v>15</v>
      </c>
      <c r="BL104" s="2">
        <f t="shared" si="84"/>
        <v>15</v>
      </c>
      <c r="BM104" s="2">
        <f t="shared" si="84"/>
        <v>15</v>
      </c>
      <c r="BN104" s="2">
        <f t="shared" si="84"/>
        <v>15</v>
      </c>
      <c r="BO104" s="2">
        <v>0</v>
      </c>
    </row>
    <row r="105" spans="1:67" ht="58.5" customHeight="1" x14ac:dyDescent="0.25">
      <c r="A105" s="90" t="s">
        <v>366</v>
      </c>
      <c r="B105" s="91"/>
      <c r="C105" s="91"/>
      <c r="D105" s="91"/>
      <c r="E105" s="91"/>
      <c r="F105" s="92"/>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row>
    <row r="106" spans="1:67" ht="133.5" customHeight="1" x14ac:dyDescent="0.25">
      <c r="A106" s="31" t="s">
        <v>367</v>
      </c>
      <c r="B106" s="32" t="s">
        <v>363</v>
      </c>
      <c r="C106" s="33"/>
      <c r="D106" s="31" t="s">
        <v>368</v>
      </c>
      <c r="E106" s="32">
        <v>1200</v>
      </c>
      <c r="F106" s="35" t="s">
        <v>369</v>
      </c>
      <c r="G106" s="77" t="str">
        <f>IF(VALUE(TRIM(LEFT(D106,AK106-1)))&gt;0,"+"&amp; TRIM(LEFT(D106,AK106-1))&amp;"*",IF(VALUE(TRIM(LEFT(D106,AK106-1)))&lt;0, TRIM(LEFT(D106,AK106-1))&amp;"*",""))</f>
        <v>+1*</v>
      </c>
      <c r="H106" s="37" t="str">
        <f>IF(AK106=0,"",IF(AL106=0,TRIM(MID($D106,AK106+1,LEN($D106)-AK106)),IF(BA106&lt;&gt;0,TRIM(MID($D106,AK106+1,BA106-AK106-1)),TRIM(MID($D106,AK106+1,BA106-AK106-1)))))</f>
        <v>BEN_HAY1.1</v>
      </c>
      <c r="I106" s="78" t="str">
        <f>IF(IF(AL106=0,"",TRIM(MID($D106,BA106+1,AL106-BA106-1)))="","",IF(VALUE(TRIM(MID($D106,BA106+1,AL106-BA106-1)))&gt;0,"+"&amp;TRIM(MID($D106,BA106+1,AL106-BA106-1))&amp;"*",TRIM(MID($D106,BA106+1,AL106-BA106-1))&amp;"*"))</f>
        <v>+1*</v>
      </c>
      <c r="J106" s="39" t="str">
        <f>IF(AL106=0,"",IF(AM106=0,TRIM(MID($D106,AL106+1,LEN($D106)-AL106)),IF(BB106&lt;&gt;0,TRIM(MID($D106,AL106+1,BB106-AL106-1)),TRIM(MID($D106,AL106+1,BB106-AL106-1)))))</f>
        <v>BEN_HAY2.1</v>
      </c>
      <c r="K106" s="40" t="str">
        <f>IF(IF(AM106=0,"",TRIM(MID($D106,BB106+1,AM106-BB106-1)))="","",IF(VALUE(TRIM(MID($D106,BB106+1,AM106-BB106-1)))&gt;0,"+"&amp;TRIM(MID($D106,BB106+1,AM106-BB106-1))&amp;"*",TRIM(MID($D106,BB106+1,AM106-BB106-1))&amp;"*"))</f>
        <v/>
      </c>
      <c r="L106" s="37" t="str">
        <f>IF(AM106=0,"",IF(AN106=0,TRIM(MID($D106,AM106+1,LEN($D106)-AM106)),IF(BC106&lt;&gt;0,TRIM(MID($D106,AM106+1,BC106-AM106-1)),TRIM(MID($D106,AM106+1,BC106-AM106-1)))))</f>
        <v/>
      </c>
      <c r="M106" s="40" t="str">
        <f>IF(IF(AN106=0,"",TRIM(MID($D106,BC106+1,AN106-BC106-1)))="","",IF(VALUE(TRIM(MID($D106,BC106+1,AN106-BC106-1)))&gt;0,"+"&amp;TRIM(MID($D106,BC106+1,AN106-BC106-1))&amp;"*",TRIM(MID($D106,BC106+1,AN106-BC106-1))&amp;"*"))</f>
        <v/>
      </c>
      <c r="N106" s="37" t="str">
        <f>IF(AN106=0,"",IF(AO106=0,TRIM(MID($D106,AN106+1,LEN($D106)-AN106)),IF(BD106&lt;&gt;0,TRIM(MID($D106,AN106+1,BD106-AN106-1)),TRIM(MID($D106,AN106+1,BD106-AN106-1)))))</f>
        <v/>
      </c>
      <c r="O106" s="40" t="str">
        <f>IF(IF(AO106=0,"",TRIM(MID($D106,BD106+1,AO106-BD106-1)))="","",IF(VALUE(TRIM(MID($D106,BD106+1,AO106-BD106-1)))&gt;0,"+"&amp;TRIM(MID($D106,BD106+1,AO106-BD106-1))&amp;"*",TRIM(MID($D106,BD106+1,AO106-BD106-1))&amp;"*"))</f>
        <v/>
      </c>
      <c r="P106" s="37" t="str">
        <f>IF(AO106=0,"",IF(AP106=0,TRIM(MID($D106,AO106+1,LEN($D106)-AO106)),IF(BE106&lt;&gt;0,TRIM(MID($D106,AO106+1,BE106-AO106-1)),TRIM(MID($D106,AO106+1,BE106-AO106-1)))))</f>
        <v/>
      </c>
      <c r="Q106" s="40" t="str">
        <f>IF(IF(AP106=0,"",TRIM(MID($D106,BE106+1,AP106-BE106-1)))="","",IF(VALUE(TRIM(MID($D106,BE106+1,AP106-BE106-1)))&gt;0,"+"&amp;TRIM(MID($D106,BE106+1,AP106-BE106-1))&amp;"*",TRIM(MID($D106,BE106+1,AP106-BE106-1))&amp;"*"))</f>
        <v/>
      </c>
      <c r="R106" s="37" t="str">
        <f>IF(AP106=0,"",IF(AQ106=0,TRIM(MID($D106,AP106+1,LEN($D106)-AP106)),IF(BF106&lt;&gt;0,TRIM(MID($D106,AP106+1,BF106-AP106-1)),TRIM(MID($D106,AP106+1,BF106-AP106-1)))))</f>
        <v/>
      </c>
      <c r="S106" s="40" t="str">
        <f>IF(IF(AQ106=0,"",TRIM(MID($D106,BF106+1,AQ106-BF106-1)))="","",IF(VALUE(TRIM(MID($D106,BF106+1,AQ106-BF106-1)))&gt;0,"+"&amp;TRIM(MID($D106,BF106+1,AQ106-BF106-1))&amp;"*",TRIM(MID($D106,BF106+1,AQ106-BF106-1))&amp;"*"))</f>
        <v/>
      </c>
      <c r="T106" s="37" t="str">
        <f>IF(AQ106=0,"",IF(AR106=0,TRIM(MID($D106,AQ106+1,LEN($D106)-AQ106)),IF(BG106&lt;&gt;0,TRIM(MID($D106,AQ106+1,BG106-AQ106-1)),TRIM(MID($D106,AQ106+1,BG106-AQ106-1)))))</f>
        <v/>
      </c>
      <c r="U106" s="40" t="str">
        <f>IF(IF(AR106=0,"",TRIM(MID($D106,BG106+1,AR106-BG106-1)))="","",IF(VALUE(TRIM(MID($D106,BG106+1,AR106-BG106-1)))&gt;0,"+"&amp;TRIM(MID($D106,BG106+1,AR106-BG106-1))&amp;"*",TRIM(MID($D106,BG106+1,AR106-BG106-1))&amp;"*"))</f>
        <v/>
      </c>
      <c r="V106" s="37" t="str">
        <f>IF(AR106=0,"",IF(AS106=0,TRIM(MID($D106,AR106+1,LEN($D106)-AR106)),IF(BH106&lt;&gt;0,TRIM(MID($D106,AR106+1,BH106-AR106-1)),TRIM(MID($D106,AR106+1,BH106-AR106-1)))))</f>
        <v/>
      </c>
      <c r="W106" s="40" t="str">
        <f>IF(IF(AS106=0,"",TRIM(MID($D106,BH106+1,AS106-BH106-1)))="","",IF(VALUE(TRIM(MID($D106,BH106+1,AS106-BH106-1)))&gt;0,"+"&amp;TRIM(MID($D106,BH106+1,AS106-BH106-1))&amp;"*",TRIM(MID($D106,BH106+1,AS106-BH106-1))&amp;"*"))</f>
        <v/>
      </c>
      <c r="X106" s="37" t="str">
        <f>IF(AS106=0,"",IF(AT106=0,TRIM(MID($D106,AS106+1,LEN($D106)-AS106)),IF(BI106&lt;&gt;0,TRIM(MID($D106,AS106+1,BI106-AS106-1)),TRIM(MID($D106,AS106+1,BI106-AS106-1)))))</f>
        <v/>
      </c>
      <c r="Y106" s="40" t="str">
        <f>IF(IF(AT106=0,"",TRIM(MID($D106,BI106+1,AT106-BI106-1)))="","",IF(VALUE(TRIM(MID($D106,BI106+1,AT106-BI106-1)))&gt;0,"+"&amp;TRIM(MID($D106,BI106+1,AT106-BI106-1))&amp;"*",TRIM(MID($D106,BI106+1,AT106-BI106-1))&amp;"*"))</f>
        <v/>
      </c>
      <c r="Z106" s="37" t="str">
        <f>IF(AT106=0,"",IF(AU106=0,TRIM(MID($D106,AT106+1,LEN($D106)-AT106)),IF(BJ106&lt;&gt;0,TRIM(MID($D106,AT106+1,BJ106-AT106-1)),TRIM(MID($D106,AT106+1,BJ106-AT106-1)))))</f>
        <v/>
      </c>
      <c r="AA106" s="40" t="str">
        <f>IF(IF(AU106=0,"",TRIM(MID($D106,BJ106+1,AU106-BJ106-1)))="","",IF(VALUE(TRIM(MID($D106,BJ106+1,AU106-BJ106-1)))&gt;0,"+"&amp;TRIM(MID($D106,BJ106+1,AU106-BJ106-1))&amp;"*",TRIM(MID($D106,BJ106+1,AU106-BJ106-1))&amp;"*"))</f>
        <v/>
      </c>
      <c r="AB106" s="37" t="str">
        <f>IF(AU106=0,"",IF(AZ106=0,TRIM(MID($D106,AU106+1,LEN($D106)-AU106)),IF(BO106&lt;&gt;0,TRIM(MID($D106,AU106+1,BO106-AU106-1)),TRIM(MID($D106,AU106+1,BO106-AU106-1)))))</f>
        <v/>
      </c>
      <c r="AC106" s="40" t="str">
        <f>IF(IF(AU106=0,"",TRIM(MID($D106,BJ106+1,AU106-BJ106-1)))="","",IF(VALUE(TRIM(MID($D106,BJ106+1,AU106-BJ106-1)))&gt;0,"+"&amp;TRIM(MID($D106,BJ106+1,AU106-BJ106-1))&amp;"*",TRIM(MID($D106,BJ106+1,AU106-BJ106-1))&amp;"*"))</f>
        <v/>
      </c>
      <c r="AD106" s="37" t="str">
        <f>IF(AU106=0,"",IF(AZ106=0,TRIM(MID($D106,AU106+1,LEN($D106)-AU106)),IF(BO106&lt;&gt;0,TRIM(MID($D106,AU106+1,BO106-AU106-1)),TRIM(MID($D106,AU106+1,BO106-AU106-1)))))</f>
        <v/>
      </c>
      <c r="AE106" s="40" t="str">
        <f>IF(IF(AW106=0,"",TRIM(MID($D106,BL106+1,AW106-BL106-1)))="","",IF(VALUE(TRIM(MID($D106,BL106+1,AW106-BL106-1)))&gt;0,"+"&amp;TRIM(MID($D106,BL106+1,AW106-BL106-1))&amp;"*",TRIM(MID($D106,BL106+1,AW106-BL106-1))&amp;"*"))</f>
        <v/>
      </c>
      <c r="AF106" s="37" t="str">
        <f>IF(AW106=0,"",IF(BB106=0,TRIM(MID($D106,AW106+1,LEN($D106)-AW106)),IF(BQ106&lt;&gt;0,TRIM(MID($D106,AW106+1,BQ106-AW106-1)),TRIM(MID($D106,AW106+1,BQ106-AW106-1)))))</f>
        <v/>
      </c>
      <c r="AG106" s="40" t="str">
        <f>IF(IF(AW106=0,"",TRIM(MID($D106,BL106+1,AW106-BL106-1)))="","",IF(VALUE(TRIM(MID($D106,BL106+1,AW106-BL106-1)))&gt;0,"+"&amp;TRIM(MID($D106,BL106+1,AW106-BL106-1))&amp;"*",TRIM(MID($D106,BL106+1,AW106-BL106-1))&amp;"*"))</f>
        <v/>
      </c>
      <c r="AH106" s="37" t="str">
        <f>IF(AW106=0,"",IF(BB106=0,TRIM(MID($D106,AW106+1,LEN($D106)-AW106)),IF(BQ106&lt;&gt;0,TRIM(MID($D106,AW106+1,BQ106-AW106-1)),TRIM(MID($D106,AW106+1,BQ106-AW106-1)))))</f>
        <v/>
      </c>
      <c r="AI106" s="40" t="str">
        <f>IF(IF(AZ106=0,"",TRIM(MID($D106,BO106+1,AZ106-BO106-1)))="","",IF(VALUE(TRIM(MID($D106,BO106+1,AZ106-BO106-1)))&gt;0,"+"&amp;TRIM(MID($D106,BO106+1,AZ106-BO106-1))&amp;"*",TRIM(MID($D106,BO106+1,AZ106-BO106-1))&amp;"*"))</f>
        <v/>
      </c>
      <c r="AJ106" s="37" t="str">
        <f>IF(AZ106=0,"",IF(BD106=0,TRIM(MID($D106,AZ106+1,LEN($D106)-AZ106)),IF(BS106&lt;&gt;0,TRIM(MID($D106,AZ106+1,BS106-AZ106-1)),TRIM(MID($D106,AZ106+1,BS106-AZ106-1)))))</f>
        <v/>
      </c>
      <c r="AK106" s="2">
        <f>FIND("*",$D106,1)</f>
        <v>3</v>
      </c>
      <c r="AL106" s="2">
        <f>IF(ISERR(FIND("*",$D106,AK106+1)),0,FIND("*",$D106,AK106+1))</f>
        <v>20</v>
      </c>
      <c r="AM106" s="2">
        <f t="shared" ref="AM106:AY107" si="85">IF(AL106=0,0,IF(ISERR(FIND("*",$D106,AL106+1)),0,FIND("*",$D106,AL106+1)))</f>
        <v>0</v>
      </c>
      <c r="AN106" s="2">
        <f t="shared" si="85"/>
        <v>0</v>
      </c>
      <c r="AO106" s="2">
        <f t="shared" si="85"/>
        <v>0</v>
      </c>
      <c r="AP106" s="2">
        <f t="shared" si="85"/>
        <v>0</v>
      </c>
      <c r="AQ106" s="2">
        <f t="shared" si="85"/>
        <v>0</v>
      </c>
      <c r="AR106" s="2">
        <f t="shared" si="85"/>
        <v>0</v>
      </c>
      <c r="AS106" s="2">
        <f t="shared" si="85"/>
        <v>0</v>
      </c>
      <c r="AT106" s="2">
        <f t="shared" si="85"/>
        <v>0</v>
      </c>
      <c r="AU106" s="2">
        <f t="shared" si="85"/>
        <v>0</v>
      </c>
      <c r="AV106" s="2">
        <f t="shared" si="85"/>
        <v>0</v>
      </c>
      <c r="AW106" s="2">
        <f t="shared" si="85"/>
        <v>0</v>
      </c>
      <c r="AX106" s="2">
        <f t="shared" si="85"/>
        <v>0</v>
      </c>
      <c r="AY106" s="2">
        <f t="shared" si="85"/>
        <v>0</v>
      </c>
      <c r="AZ106" s="2">
        <v>0</v>
      </c>
      <c r="BA106" s="2">
        <f t="shared" ref="BA106:BN107" si="86">IF(ISERR(FIND("+",$D106,AK106+1)),0,FIND("+",$D106,AK106+1))</f>
        <v>16</v>
      </c>
      <c r="BB106" s="2">
        <f t="shared" si="86"/>
        <v>0</v>
      </c>
      <c r="BC106" s="2">
        <f t="shared" si="86"/>
        <v>16</v>
      </c>
      <c r="BD106" s="2">
        <f t="shared" si="86"/>
        <v>16</v>
      </c>
      <c r="BE106" s="2">
        <f t="shared" si="86"/>
        <v>16</v>
      </c>
      <c r="BF106" s="2">
        <f t="shared" si="86"/>
        <v>16</v>
      </c>
      <c r="BG106" s="2">
        <f t="shared" si="86"/>
        <v>16</v>
      </c>
      <c r="BH106" s="2">
        <f t="shared" si="86"/>
        <v>16</v>
      </c>
      <c r="BI106" s="2">
        <f t="shared" si="86"/>
        <v>16</v>
      </c>
      <c r="BJ106" s="2">
        <f t="shared" si="86"/>
        <v>16</v>
      </c>
      <c r="BK106" s="2">
        <f t="shared" si="86"/>
        <v>16</v>
      </c>
      <c r="BL106" s="2">
        <f t="shared" si="86"/>
        <v>16</v>
      </c>
      <c r="BM106" s="2">
        <f t="shared" si="86"/>
        <v>16</v>
      </c>
      <c r="BN106" s="2">
        <f t="shared" si="86"/>
        <v>16</v>
      </c>
      <c r="BO106" s="2">
        <v>0</v>
      </c>
    </row>
    <row r="107" spans="1:67" ht="133.5" customHeight="1" x14ac:dyDescent="0.25">
      <c r="A107" s="16" t="s">
        <v>370</v>
      </c>
      <c r="B107" s="17" t="s">
        <v>363</v>
      </c>
      <c r="C107" s="18"/>
      <c r="D107" s="16" t="s">
        <v>371</v>
      </c>
      <c r="E107" s="17">
        <v>850</v>
      </c>
      <c r="F107" s="19" t="s">
        <v>372</v>
      </c>
      <c r="G107" s="11" t="str">
        <f>IF(VALUE(TRIM(LEFT(D107,AK107-1)))&gt;0,"+"&amp; TRIM(LEFT(D107,AK107-1))&amp;"*",IF(VALUE(TRIM(LEFT(D107,AK107-1)))&lt;0, TRIM(LEFT(D107,AK107-1))&amp;"*",""))</f>
        <v>+1*</v>
      </c>
      <c r="H107" s="12" t="str">
        <f>IF(AK107=0,"",IF(AL107=0,TRIM(MID($D107,AK107+1,LEN($D107)-AK107)),IF(BA107&lt;&gt;0,TRIM(MID($D107,AK107+1,BA107-AK107-1)),TRIM(MID($D107,AK107+1,BA107-AK107-1)))))</f>
        <v>HAY_BEN1.1</v>
      </c>
      <c r="I107" s="13" t="str">
        <f>IF(IF(AL107=0,"",TRIM(MID($D107,BA107+1,AL107-BA107-1)))="","",IF(VALUE(TRIM(MID($D107,BA107+1,AL107-BA107-1)))&gt;0,"+"&amp;TRIM(MID($D107,BA107+1,AL107-BA107-1))&amp;"*",TRIM(MID($D107,BA107+1,AL107-BA107-1))&amp;"*"))</f>
        <v>+1*</v>
      </c>
      <c r="J107" s="14" t="str">
        <f>IF(AL107=0,"",IF(AM107=0,TRIM(MID($D107,AL107+1,LEN($D107)-AL107)),IF(BB107&lt;&gt;0,TRIM(MID($D107,AL107+1,BB107-AL107-1)),TRIM(MID($D107,AL107+1,BB107-AL107-1)))))</f>
        <v>HAY_BEN2.1</v>
      </c>
      <c r="K107" s="15" t="str">
        <f>IF(IF(AM107=0,"",TRIM(MID($D107,BB107+1,AM107-BB107-1)))="","",IF(VALUE(TRIM(MID($D107,BB107+1,AM107-BB107-1)))&gt;0,"+"&amp;TRIM(MID($D107,BB107+1,AM107-BB107-1))&amp;"*",TRIM(MID($D107,BB107+1,AM107-BB107-1))&amp;"*"))</f>
        <v/>
      </c>
      <c r="L107" s="12" t="str">
        <f>IF(AM107=0,"",IF(AN107=0,TRIM(MID($D107,AM107+1,LEN($D107)-AM107)),IF(BC107&lt;&gt;0,TRIM(MID($D107,AM107+1,BC107-AM107-1)),TRIM(MID($D107,AM107+1,BC107-AM107-1)))))</f>
        <v/>
      </c>
      <c r="M107" s="15" t="str">
        <f>IF(IF(AN107=0,"",TRIM(MID($D107,BC107+1,AN107-BC107-1)))="","",IF(VALUE(TRIM(MID($D107,BC107+1,AN107-BC107-1)))&gt;0,"+"&amp;TRIM(MID($D107,BC107+1,AN107-BC107-1))&amp;"*",TRIM(MID($D107,BC107+1,AN107-BC107-1))&amp;"*"))</f>
        <v/>
      </c>
      <c r="N107" s="12" t="str">
        <f>IF(AN107=0,"",IF(AO107=0,TRIM(MID($D107,AN107+1,LEN($D107)-AN107)),IF(BD107&lt;&gt;0,TRIM(MID($D107,AN107+1,BD107-AN107-1)),TRIM(MID($D107,AN107+1,BD107-AN107-1)))))</f>
        <v/>
      </c>
      <c r="O107" s="15" t="str">
        <f>IF(IF(AO107=0,"",TRIM(MID($D107,BD107+1,AO107-BD107-1)))="","",IF(VALUE(TRIM(MID($D107,BD107+1,AO107-BD107-1)))&gt;0,"+"&amp;TRIM(MID($D107,BD107+1,AO107-BD107-1))&amp;"*",TRIM(MID($D107,BD107+1,AO107-BD107-1))&amp;"*"))</f>
        <v/>
      </c>
      <c r="P107" s="12" t="str">
        <f>IF(AO107=0,"",IF(AP107=0,TRIM(MID($D107,AO107+1,LEN($D107)-AO107)),IF(BE107&lt;&gt;0,TRIM(MID($D107,AO107+1,BE107-AO107-1)),TRIM(MID($D107,AO107+1,BE107-AO107-1)))))</f>
        <v/>
      </c>
      <c r="Q107" s="15" t="str">
        <f>IF(IF(AP107=0,"",TRIM(MID($D107,BE107+1,AP107-BE107-1)))="","",IF(VALUE(TRIM(MID($D107,BE107+1,AP107-BE107-1)))&gt;0,"+"&amp;TRIM(MID($D107,BE107+1,AP107-BE107-1))&amp;"*",TRIM(MID($D107,BE107+1,AP107-BE107-1))&amp;"*"))</f>
        <v/>
      </c>
      <c r="R107" s="12" t="str">
        <f>IF(AP107=0,"",IF(AQ107=0,TRIM(MID($D107,AP107+1,LEN($D107)-AP107)),IF(BF107&lt;&gt;0,TRIM(MID($D107,AP107+1,BF107-AP107-1)),TRIM(MID($D107,AP107+1,BF107-AP107-1)))))</f>
        <v/>
      </c>
      <c r="S107" s="15" t="str">
        <f>IF(IF(AQ107=0,"",TRIM(MID($D107,BF107+1,AQ107-BF107-1)))="","",IF(VALUE(TRIM(MID($D107,BF107+1,AQ107-BF107-1)))&gt;0,"+"&amp;TRIM(MID($D107,BF107+1,AQ107-BF107-1))&amp;"*",TRIM(MID($D107,BF107+1,AQ107-BF107-1))&amp;"*"))</f>
        <v/>
      </c>
      <c r="T107" s="12" t="str">
        <f>IF(AQ107=0,"",IF(AR107=0,TRIM(MID($D107,AQ107+1,LEN($D107)-AQ107)),IF(BG107&lt;&gt;0,TRIM(MID($D107,AQ107+1,BG107-AQ107-1)),TRIM(MID($D107,AQ107+1,BG107-AQ107-1)))))</f>
        <v/>
      </c>
      <c r="U107" s="15" t="str">
        <f>IF(IF(AR107=0,"",TRIM(MID($D107,BG107+1,AR107-BG107-1)))="","",IF(VALUE(TRIM(MID($D107,BG107+1,AR107-BG107-1)))&gt;0,"+"&amp;TRIM(MID($D107,BG107+1,AR107-BG107-1))&amp;"*",TRIM(MID($D107,BG107+1,AR107-BG107-1))&amp;"*"))</f>
        <v/>
      </c>
      <c r="V107" s="12" t="str">
        <f>IF(AR107=0,"",IF(AS107=0,TRIM(MID($D107,AR107+1,LEN($D107)-AR107)),IF(BH107&lt;&gt;0,TRIM(MID($D107,AR107+1,BH107-AR107-1)),TRIM(MID($D107,AR107+1,BH107-AR107-1)))))</f>
        <v/>
      </c>
      <c r="W107" s="15" t="str">
        <f>IF(IF(AS107=0,"",TRIM(MID($D107,BH107+1,AS107-BH107-1)))="","",IF(VALUE(TRIM(MID($D107,BH107+1,AS107-BH107-1)))&gt;0,"+"&amp;TRIM(MID($D107,BH107+1,AS107-BH107-1))&amp;"*",TRIM(MID($D107,BH107+1,AS107-BH107-1))&amp;"*"))</f>
        <v/>
      </c>
      <c r="X107" s="12" t="str">
        <f>IF(AS107=0,"",IF(AT107=0,TRIM(MID($D107,AS107+1,LEN($D107)-AS107)),IF(BI107&lt;&gt;0,TRIM(MID($D107,AS107+1,BI107-AS107-1)),TRIM(MID($D107,AS107+1,BI107-AS107-1)))))</f>
        <v/>
      </c>
      <c r="Y107" s="15" t="str">
        <f>IF(IF(AT107=0,"",TRIM(MID($D107,BI107+1,AT107-BI107-1)))="","",IF(VALUE(TRIM(MID($D107,BI107+1,AT107-BI107-1)))&gt;0,"+"&amp;TRIM(MID($D107,BI107+1,AT107-BI107-1))&amp;"*",TRIM(MID($D107,BI107+1,AT107-BI107-1))&amp;"*"))</f>
        <v/>
      </c>
      <c r="Z107" s="12" t="str">
        <f>IF(AT107=0,"",IF(AU107=0,TRIM(MID($D107,AT107+1,LEN($D107)-AT107)),IF(BJ107&lt;&gt;0,TRIM(MID($D107,AT107+1,BJ107-AT107-1)),TRIM(MID($D107,AT107+1,BJ107-AT107-1)))))</f>
        <v/>
      </c>
      <c r="AA107" s="15" t="str">
        <f>IF(IF(AU107=0,"",TRIM(MID($D107,BJ107+1,AU107-BJ107-1)))="","",IF(VALUE(TRIM(MID($D107,BJ107+1,AU107-BJ107-1)))&gt;0,"+"&amp;TRIM(MID($D107,BJ107+1,AU107-BJ107-1))&amp;"*",TRIM(MID($D107,BJ107+1,AU107-BJ107-1))&amp;"*"))</f>
        <v/>
      </c>
      <c r="AB107" s="12" t="str">
        <f>IF(AU107=0,"",IF(AZ107=0,TRIM(MID($D107,AU107+1,LEN($D107)-AU107)),IF(BO107&lt;&gt;0,TRIM(MID($D107,AU107+1,BO107-AU107-1)),TRIM(MID($D107,AU107+1,BO107-AU107-1)))))</f>
        <v/>
      </c>
      <c r="AC107" s="15" t="str">
        <f>IF(IF(AU107=0,"",TRIM(MID($D107,BJ107+1,AU107-BJ107-1)))="","",IF(VALUE(TRIM(MID($D107,BJ107+1,AU107-BJ107-1)))&gt;0,"+"&amp;TRIM(MID($D107,BJ107+1,AU107-BJ107-1))&amp;"*",TRIM(MID($D107,BJ107+1,AU107-BJ107-1))&amp;"*"))</f>
        <v/>
      </c>
      <c r="AD107" s="12" t="str">
        <f>IF(AU107=0,"",IF(AZ107=0,TRIM(MID($D107,AU107+1,LEN($D107)-AU107)),IF(BO107&lt;&gt;0,TRIM(MID($D107,AU107+1,BO107-AU107-1)),TRIM(MID($D107,AU107+1,BO107-AU107-1)))))</f>
        <v/>
      </c>
      <c r="AE107" s="15" t="str">
        <f>IF(IF(AW107=0,"",TRIM(MID($D107,BL107+1,AW107-BL107-1)))="","",IF(VALUE(TRIM(MID($D107,BL107+1,AW107-BL107-1)))&gt;0,"+"&amp;TRIM(MID($D107,BL107+1,AW107-BL107-1))&amp;"*",TRIM(MID($D107,BL107+1,AW107-BL107-1))&amp;"*"))</f>
        <v/>
      </c>
      <c r="AF107" s="12" t="str">
        <f>IF(AW107=0,"",IF(BB107=0,TRIM(MID($D107,AW107+1,LEN($D107)-AW107)),IF(BQ107&lt;&gt;0,TRIM(MID($D107,AW107+1,BQ107-AW107-1)),TRIM(MID($D107,AW107+1,BQ107-AW107-1)))))</f>
        <v/>
      </c>
      <c r="AG107" s="15" t="str">
        <f>IF(IF(AW107=0,"",TRIM(MID($D107,BL107+1,AW107-BL107-1)))="","",IF(VALUE(TRIM(MID($D107,BL107+1,AW107-BL107-1)))&gt;0,"+"&amp;TRIM(MID($D107,BL107+1,AW107-BL107-1))&amp;"*",TRIM(MID($D107,BL107+1,AW107-BL107-1))&amp;"*"))</f>
        <v/>
      </c>
      <c r="AH107" s="12" t="str">
        <f>IF(AW107=0,"",IF(BB107=0,TRIM(MID($D107,AW107+1,LEN($D107)-AW107)),IF(BQ107&lt;&gt;0,TRIM(MID($D107,AW107+1,BQ107-AW107-1)),TRIM(MID($D107,AW107+1,BQ107-AW107-1)))))</f>
        <v/>
      </c>
      <c r="AI107" s="15" t="str">
        <f>IF(IF(AZ107=0,"",TRIM(MID($D107,BO107+1,AZ107-BO107-1)))="","",IF(VALUE(TRIM(MID($D107,BO107+1,AZ107-BO107-1)))&gt;0,"+"&amp;TRIM(MID($D107,BO107+1,AZ107-BO107-1))&amp;"*",TRIM(MID($D107,BO107+1,AZ107-BO107-1))&amp;"*"))</f>
        <v/>
      </c>
      <c r="AJ107" s="12" t="str">
        <f>IF(AZ107=0,"",IF(BD107=0,TRIM(MID($D107,AZ107+1,LEN($D107)-AZ107)),IF(BS107&lt;&gt;0,TRIM(MID($D107,AZ107+1,BS107-AZ107-1)),TRIM(MID($D107,AZ107+1,BS107-AZ107-1)))))</f>
        <v/>
      </c>
      <c r="AK107" s="2">
        <f>FIND("*",$D107,1)</f>
        <v>3</v>
      </c>
      <c r="AL107" s="2">
        <f>IF(ISERR(FIND("*",$D107,AK107+1)),0,FIND("*",$D107,AK107+1))</f>
        <v>20</v>
      </c>
      <c r="AM107" s="2">
        <f t="shared" si="85"/>
        <v>0</v>
      </c>
      <c r="AN107" s="2">
        <f t="shared" si="85"/>
        <v>0</v>
      </c>
      <c r="AO107" s="2">
        <f t="shared" si="85"/>
        <v>0</v>
      </c>
      <c r="AP107" s="2">
        <f t="shared" si="85"/>
        <v>0</v>
      </c>
      <c r="AQ107" s="2">
        <f t="shared" si="85"/>
        <v>0</v>
      </c>
      <c r="AR107" s="2">
        <f t="shared" si="85"/>
        <v>0</v>
      </c>
      <c r="AS107" s="2">
        <f t="shared" si="85"/>
        <v>0</v>
      </c>
      <c r="AT107" s="2">
        <f t="shared" si="85"/>
        <v>0</v>
      </c>
      <c r="AU107" s="2">
        <f t="shared" si="85"/>
        <v>0</v>
      </c>
      <c r="AV107" s="2">
        <f t="shared" si="85"/>
        <v>0</v>
      </c>
      <c r="AW107" s="2">
        <f t="shared" si="85"/>
        <v>0</v>
      </c>
      <c r="AX107" s="2">
        <f t="shared" si="85"/>
        <v>0</v>
      </c>
      <c r="AY107" s="2">
        <f t="shared" si="85"/>
        <v>0</v>
      </c>
      <c r="AZ107" s="2">
        <v>0</v>
      </c>
      <c r="BA107" s="2">
        <f t="shared" si="86"/>
        <v>16</v>
      </c>
      <c r="BB107" s="2">
        <f t="shared" si="86"/>
        <v>0</v>
      </c>
      <c r="BC107" s="2">
        <f t="shared" si="86"/>
        <v>16</v>
      </c>
      <c r="BD107" s="2">
        <f t="shared" si="86"/>
        <v>16</v>
      </c>
      <c r="BE107" s="2">
        <f t="shared" si="86"/>
        <v>16</v>
      </c>
      <c r="BF107" s="2">
        <f t="shared" si="86"/>
        <v>16</v>
      </c>
      <c r="BG107" s="2">
        <f t="shared" si="86"/>
        <v>16</v>
      </c>
      <c r="BH107" s="2">
        <f t="shared" si="86"/>
        <v>16</v>
      </c>
      <c r="BI107" s="2">
        <f t="shared" si="86"/>
        <v>16</v>
      </c>
      <c r="BJ107" s="2">
        <f t="shared" si="86"/>
        <v>16</v>
      </c>
      <c r="BK107" s="2">
        <f t="shared" si="86"/>
        <v>16</v>
      </c>
      <c r="BL107" s="2">
        <f t="shared" si="86"/>
        <v>16</v>
      </c>
      <c r="BM107" s="2">
        <f t="shared" si="86"/>
        <v>16</v>
      </c>
      <c r="BN107" s="2">
        <f t="shared" si="86"/>
        <v>16</v>
      </c>
      <c r="BO107" s="2">
        <v>0</v>
      </c>
    </row>
  </sheetData>
  <autoFilter ref="A2:BO97" xr:uid="{00000000-0009-0000-0000-00000400000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autoFilter>
  <mergeCells count="24">
    <mergeCell ref="A1:F1"/>
    <mergeCell ref="G2:H2"/>
    <mergeCell ref="I2:J2"/>
    <mergeCell ref="K2:L2"/>
    <mergeCell ref="M2:N2"/>
    <mergeCell ref="A105:F105"/>
    <mergeCell ref="AC2:AD2"/>
    <mergeCell ref="AE2:AF2"/>
    <mergeCell ref="AG2:AH2"/>
    <mergeCell ref="AI2:AJ2"/>
    <mergeCell ref="A3:F3"/>
    <mergeCell ref="A39:F39"/>
    <mergeCell ref="Q2:R2"/>
    <mergeCell ref="S2:T2"/>
    <mergeCell ref="U2:V2"/>
    <mergeCell ref="W2:X2"/>
    <mergeCell ref="Y2:Z2"/>
    <mergeCell ref="AA2:AB2"/>
    <mergeCell ref="O2:P2"/>
    <mergeCell ref="A50:F50"/>
    <mergeCell ref="A55:F55"/>
    <mergeCell ref="A62:F62"/>
    <mergeCell ref="A73:F73"/>
    <mergeCell ref="A103:F103"/>
  </mergeCells>
  <conditionalFormatting sqref="C2:F2 C13:F38 C40:F49 C51:F54 C56:F61 C63:F72 C74:F102 C104:F104 C106:F1048576">
    <cfRule type="containsText" dxfId="0" priority="1" operator="containsText" text="N/A">
      <formula>NOT(ISERROR(SEARCH("N/A",C2)))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F428B-7236-4764-B82D-001566322026}">
  <dimension ref="A1:E870"/>
  <sheetViews>
    <sheetView topLeftCell="A858" workbookViewId="0">
      <selection activeCell="E853" sqref="E853:E870"/>
    </sheetView>
  </sheetViews>
  <sheetFormatPr defaultRowHeight="15" x14ac:dyDescent="0.25"/>
  <cols>
    <col min="1" max="1" width="48.5703125" customWidth="1"/>
    <col min="2" max="2" width="20.5703125" bestFit="1" customWidth="1"/>
    <col min="3" max="4" width="10.42578125" bestFit="1" customWidth="1"/>
    <col min="5" max="5" width="115.7109375" customWidth="1"/>
  </cols>
  <sheetData>
    <row r="1" spans="1:5" ht="23.25" customHeight="1" x14ac:dyDescent="0.25">
      <c r="A1" s="138" t="s">
        <v>391</v>
      </c>
      <c r="B1" s="139"/>
      <c r="C1" s="139"/>
      <c r="D1" s="139"/>
      <c r="E1" s="140"/>
    </row>
    <row r="2" spans="1:5" ht="38.25" x14ac:dyDescent="0.25">
      <c r="A2" s="108" t="s">
        <v>392</v>
      </c>
      <c r="B2" s="108" t="s">
        <v>393</v>
      </c>
      <c r="C2" s="108" t="s">
        <v>394</v>
      </c>
      <c r="D2" s="108" t="s">
        <v>395</v>
      </c>
      <c r="E2" s="108" t="s">
        <v>396</v>
      </c>
    </row>
    <row r="3" spans="1:5" ht="38.25" x14ac:dyDescent="0.25">
      <c r="A3" s="109" t="s">
        <v>397</v>
      </c>
      <c r="B3" s="110" t="s">
        <v>398</v>
      </c>
      <c r="C3" s="111">
        <v>40597</v>
      </c>
      <c r="D3" s="112">
        <v>40588</v>
      </c>
      <c r="E3" s="109"/>
    </row>
    <row r="4" spans="1:5" ht="38.25" x14ac:dyDescent="0.25">
      <c r="A4" s="113" t="s">
        <v>399</v>
      </c>
      <c r="B4" s="114" t="s">
        <v>398</v>
      </c>
      <c r="C4" s="115">
        <v>40597</v>
      </c>
      <c r="D4" s="116">
        <v>40588</v>
      </c>
      <c r="E4" s="113"/>
    </row>
    <row r="5" spans="1:5" ht="76.5" x14ac:dyDescent="0.25">
      <c r="A5" s="113" t="s">
        <v>400</v>
      </c>
      <c r="B5" s="114" t="s">
        <v>398</v>
      </c>
      <c r="C5" s="113"/>
      <c r="D5" s="116">
        <v>40625</v>
      </c>
      <c r="E5" s="113"/>
    </row>
    <row r="6" spans="1:5" ht="38.25" x14ac:dyDescent="0.25">
      <c r="A6" s="113" t="s">
        <v>401</v>
      </c>
      <c r="B6" s="114" t="s">
        <v>398</v>
      </c>
      <c r="C6" s="115">
        <v>40639</v>
      </c>
      <c r="D6" s="116">
        <v>40625</v>
      </c>
      <c r="E6" s="113"/>
    </row>
    <row r="7" spans="1:5" ht="63.75" x14ac:dyDescent="0.25">
      <c r="A7" s="113" t="s">
        <v>402</v>
      </c>
      <c r="B7" s="114" t="s">
        <v>398</v>
      </c>
      <c r="C7" s="115">
        <v>40639</v>
      </c>
      <c r="D7" s="116">
        <v>40625</v>
      </c>
      <c r="E7" s="113"/>
    </row>
    <row r="8" spans="1:5" ht="51" x14ac:dyDescent="0.25">
      <c r="A8" s="113" t="s">
        <v>403</v>
      </c>
      <c r="B8" s="114" t="s">
        <v>398</v>
      </c>
      <c r="C8" s="115">
        <v>40674</v>
      </c>
      <c r="D8" s="116">
        <v>40654</v>
      </c>
      <c r="E8" s="113"/>
    </row>
    <row r="9" spans="1:5" ht="38.25" x14ac:dyDescent="0.25">
      <c r="A9" s="113" t="s">
        <v>404</v>
      </c>
      <c r="B9" s="114" t="s">
        <v>398</v>
      </c>
      <c r="C9" s="115">
        <v>40674</v>
      </c>
      <c r="D9" s="116">
        <v>40654</v>
      </c>
      <c r="E9" s="113"/>
    </row>
    <row r="10" spans="1:5" ht="140.25" x14ac:dyDescent="0.25">
      <c r="A10" s="113" t="s">
        <v>405</v>
      </c>
      <c r="B10" s="114" t="s">
        <v>406</v>
      </c>
      <c r="C10" s="113"/>
      <c r="D10" s="116">
        <v>40959</v>
      </c>
      <c r="E10" s="113"/>
    </row>
    <row r="11" spans="1:5" ht="140.25" x14ac:dyDescent="0.25">
      <c r="A11" s="113" t="s">
        <v>407</v>
      </c>
      <c r="B11" s="114" t="s">
        <v>406</v>
      </c>
      <c r="C11" s="113"/>
      <c r="D11" s="116">
        <v>40981</v>
      </c>
      <c r="E11" s="113"/>
    </row>
    <row r="12" spans="1:5" ht="140.25" x14ac:dyDescent="0.25">
      <c r="A12" s="113" t="s">
        <v>408</v>
      </c>
      <c r="B12" s="114" t="s">
        <v>406</v>
      </c>
      <c r="C12" s="113"/>
      <c r="D12" s="116">
        <v>41039</v>
      </c>
      <c r="E12" s="113"/>
    </row>
    <row r="13" spans="1:5" ht="114.75" x14ac:dyDescent="0.25">
      <c r="A13" s="113" t="s">
        <v>409</v>
      </c>
      <c r="B13" s="114" t="s">
        <v>410</v>
      </c>
      <c r="C13" s="113"/>
      <c r="D13" s="116">
        <v>41044</v>
      </c>
      <c r="E13" s="113"/>
    </row>
    <row r="14" spans="1:5" ht="102" x14ac:dyDescent="0.25">
      <c r="A14" s="113" t="s">
        <v>411</v>
      </c>
      <c r="B14" s="114" t="s">
        <v>410</v>
      </c>
      <c r="C14" s="113"/>
      <c r="D14" s="116">
        <v>41046</v>
      </c>
      <c r="E14" s="113"/>
    </row>
    <row r="15" spans="1:5" ht="38.25" x14ac:dyDescent="0.25">
      <c r="A15" s="113" t="s">
        <v>412</v>
      </c>
      <c r="B15" s="114" t="s">
        <v>413</v>
      </c>
      <c r="C15" s="115">
        <v>41059</v>
      </c>
      <c r="D15" s="114"/>
      <c r="E15" s="113"/>
    </row>
    <row r="16" spans="1:5" ht="38.25" x14ac:dyDescent="0.25">
      <c r="A16" s="113" t="s">
        <v>414</v>
      </c>
      <c r="B16" s="114" t="s">
        <v>413</v>
      </c>
      <c r="C16" s="115">
        <v>41059</v>
      </c>
      <c r="D16" s="114"/>
      <c r="E16" s="113"/>
    </row>
    <row r="17" spans="1:5" ht="127.5" x14ac:dyDescent="0.25">
      <c r="A17" s="113" t="s">
        <v>415</v>
      </c>
      <c r="B17" s="114" t="s">
        <v>410</v>
      </c>
      <c r="C17" s="113"/>
      <c r="D17" s="116">
        <v>41059</v>
      </c>
      <c r="E17" s="113"/>
    </row>
    <row r="18" spans="1:5" ht="178.5" x14ac:dyDescent="0.25">
      <c r="A18" s="113" t="s">
        <v>416</v>
      </c>
      <c r="B18" s="114" t="s">
        <v>417</v>
      </c>
      <c r="C18" s="113"/>
      <c r="D18" s="116">
        <v>41094</v>
      </c>
      <c r="E18" s="113"/>
    </row>
    <row r="19" spans="1:5" ht="102" x14ac:dyDescent="0.25">
      <c r="A19" s="113" t="s">
        <v>418</v>
      </c>
      <c r="B19" s="114" t="s">
        <v>410</v>
      </c>
      <c r="C19" s="113"/>
      <c r="D19" s="116">
        <v>41142</v>
      </c>
      <c r="E19" s="113"/>
    </row>
    <row r="20" spans="1:5" ht="204" x14ac:dyDescent="0.25">
      <c r="A20" s="113" t="s">
        <v>419</v>
      </c>
      <c r="B20" s="114" t="s">
        <v>417</v>
      </c>
      <c r="C20" s="113"/>
      <c r="D20" s="116">
        <v>41142</v>
      </c>
      <c r="E20" s="113"/>
    </row>
    <row r="21" spans="1:5" ht="140.25" x14ac:dyDescent="0.25">
      <c r="A21" s="113" t="s">
        <v>420</v>
      </c>
      <c r="B21" s="114" t="s">
        <v>421</v>
      </c>
      <c r="C21" s="113"/>
      <c r="D21" s="116">
        <v>41156</v>
      </c>
      <c r="E21" s="113"/>
    </row>
    <row r="22" spans="1:5" ht="102" x14ac:dyDescent="0.25">
      <c r="A22" s="113" t="s">
        <v>422</v>
      </c>
      <c r="B22" s="114" t="s">
        <v>417</v>
      </c>
      <c r="C22" s="113"/>
      <c r="D22" s="116">
        <v>41229</v>
      </c>
      <c r="E22" s="113"/>
    </row>
    <row r="23" spans="1:5" ht="178.5" x14ac:dyDescent="0.25">
      <c r="A23" s="113" t="s">
        <v>423</v>
      </c>
      <c r="B23" s="114" t="s">
        <v>417</v>
      </c>
      <c r="C23" s="113"/>
      <c r="D23" s="116">
        <v>41235</v>
      </c>
      <c r="E23" s="113"/>
    </row>
    <row r="24" spans="1:5" ht="216.75" x14ac:dyDescent="0.25">
      <c r="A24" s="113" t="s">
        <v>424</v>
      </c>
      <c r="B24" s="114" t="s">
        <v>410</v>
      </c>
      <c r="C24" s="113"/>
      <c r="D24" s="116">
        <v>41240</v>
      </c>
      <c r="E24" s="113"/>
    </row>
    <row r="25" spans="1:5" ht="369.75" x14ac:dyDescent="0.25">
      <c r="A25" s="113" t="s">
        <v>425</v>
      </c>
      <c r="B25" s="114" t="s">
        <v>417</v>
      </c>
      <c r="C25" s="113"/>
      <c r="D25" s="116">
        <v>41250</v>
      </c>
      <c r="E25" s="113"/>
    </row>
    <row r="26" spans="1:5" ht="127.5" x14ac:dyDescent="0.25">
      <c r="A26" s="113" t="s">
        <v>426</v>
      </c>
      <c r="B26" s="114" t="s">
        <v>427</v>
      </c>
      <c r="C26" s="113"/>
      <c r="D26" s="116">
        <v>41257</v>
      </c>
      <c r="E26" s="113"/>
    </row>
    <row r="27" spans="1:5" ht="114.75" x14ac:dyDescent="0.25">
      <c r="A27" s="113" t="s">
        <v>428</v>
      </c>
      <c r="B27" s="114" t="s">
        <v>421</v>
      </c>
      <c r="C27" s="113"/>
      <c r="D27" s="116">
        <v>41262</v>
      </c>
      <c r="E27" s="113"/>
    </row>
    <row r="28" spans="1:5" ht="38.25" x14ac:dyDescent="0.25">
      <c r="A28" s="113" t="s">
        <v>429</v>
      </c>
      <c r="B28" s="114" t="s">
        <v>398</v>
      </c>
      <c r="C28" s="113"/>
      <c r="D28" s="116">
        <v>41290</v>
      </c>
      <c r="E28" s="113"/>
    </row>
    <row r="29" spans="1:5" ht="38.25" x14ac:dyDescent="0.25">
      <c r="A29" s="113" t="s">
        <v>430</v>
      </c>
      <c r="B29" s="114" t="s">
        <v>398</v>
      </c>
      <c r="C29" s="113"/>
      <c r="D29" s="116">
        <v>41290</v>
      </c>
      <c r="E29" s="113"/>
    </row>
    <row r="30" spans="1:5" ht="63.75" x14ac:dyDescent="0.25">
      <c r="A30" s="113" t="s">
        <v>431</v>
      </c>
      <c r="B30" s="114" t="s">
        <v>398</v>
      </c>
      <c r="C30" s="113"/>
      <c r="D30" s="116">
        <v>41290</v>
      </c>
      <c r="E30" s="113"/>
    </row>
    <row r="31" spans="1:5" ht="63.75" x14ac:dyDescent="0.25">
      <c r="A31" s="113" t="s">
        <v>432</v>
      </c>
      <c r="B31" s="114" t="s">
        <v>398</v>
      </c>
      <c r="C31" s="113"/>
      <c r="D31" s="116">
        <v>41290</v>
      </c>
      <c r="E31" s="113"/>
    </row>
    <row r="32" spans="1:5" ht="63.75" x14ac:dyDescent="0.25">
      <c r="A32" s="113" t="s">
        <v>433</v>
      </c>
      <c r="B32" s="114" t="s">
        <v>398</v>
      </c>
      <c r="C32" s="113"/>
      <c r="D32" s="116">
        <v>41290</v>
      </c>
      <c r="E32" s="113"/>
    </row>
    <row r="33" spans="1:5" ht="63.75" x14ac:dyDescent="0.25">
      <c r="A33" s="113" t="s">
        <v>434</v>
      </c>
      <c r="B33" s="114" t="s">
        <v>398</v>
      </c>
      <c r="C33" s="113"/>
      <c r="D33" s="116">
        <v>41290</v>
      </c>
      <c r="E33" s="113"/>
    </row>
    <row r="34" spans="1:5" ht="51" x14ac:dyDescent="0.25">
      <c r="A34" s="113" t="s">
        <v>435</v>
      </c>
      <c r="B34" s="114" t="s">
        <v>398</v>
      </c>
      <c r="C34" s="113"/>
      <c r="D34" s="116">
        <v>41290</v>
      </c>
      <c r="E34" s="113"/>
    </row>
    <row r="35" spans="1:5" ht="76.5" x14ac:dyDescent="0.25">
      <c r="A35" s="113" t="s">
        <v>436</v>
      </c>
      <c r="B35" s="114" t="s">
        <v>398</v>
      </c>
      <c r="C35" s="113"/>
      <c r="D35" s="116">
        <v>41290</v>
      </c>
      <c r="E35" s="113"/>
    </row>
    <row r="36" spans="1:5" ht="76.5" x14ac:dyDescent="0.25">
      <c r="A36" s="113" t="s">
        <v>437</v>
      </c>
      <c r="B36" s="114" t="s">
        <v>398</v>
      </c>
      <c r="C36" s="113"/>
      <c r="D36" s="116">
        <v>41290</v>
      </c>
      <c r="E36" s="113"/>
    </row>
    <row r="37" spans="1:5" ht="76.5" x14ac:dyDescent="0.25">
      <c r="A37" s="113" t="s">
        <v>438</v>
      </c>
      <c r="B37" s="114" t="s">
        <v>398</v>
      </c>
      <c r="C37" s="113"/>
      <c r="D37" s="116">
        <v>41290</v>
      </c>
      <c r="E37" s="113"/>
    </row>
    <row r="38" spans="1:5" ht="102" x14ac:dyDescent="0.25">
      <c r="A38" s="113" t="s">
        <v>439</v>
      </c>
      <c r="B38" s="114" t="s">
        <v>398</v>
      </c>
      <c r="C38" s="113"/>
      <c r="D38" s="116">
        <v>41290</v>
      </c>
      <c r="E38" s="113"/>
    </row>
    <row r="39" spans="1:5" ht="102" x14ac:dyDescent="0.25">
      <c r="A39" s="113" t="s">
        <v>440</v>
      </c>
      <c r="B39" s="114" t="s">
        <v>398</v>
      </c>
      <c r="C39" s="113"/>
      <c r="D39" s="116">
        <v>41290</v>
      </c>
      <c r="E39" s="113"/>
    </row>
    <row r="40" spans="1:5" ht="102" x14ac:dyDescent="0.25">
      <c r="A40" s="113" t="s">
        <v>441</v>
      </c>
      <c r="B40" s="114" t="s">
        <v>398</v>
      </c>
      <c r="C40" s="113"/>
      <c r="D40" s="116">
        <v>41290</v>
      </c>
      <c r="E40" s="113"/>
    </row>
    <row r="41" spans="1:5" ht="191.25" x14ac:dyDescent="0.25">
      <c r="A41" s="113" t="s">
        <v>442</v>
      </c>
      <c r="B41" s="114" t="s">
        <v>406</v>
      </c>
      <c r="C41" s="113"/>
      <c r="D41" s="116">
        <v>41290</v>
      </c>
      <c r="E41" s="113"/>
    </row>
    <row r="42" spans="1:5" ht="229.5" x14ac:dyDescent="0.25">
      <c r="A42" s="113" t="s">
        <v>443</v>
      </c>
      <c r="B42" s="114" t="s">
        <v>410</v>
      </c>
      <c r="C42" s="113"/>
      <c r="D42" s="116">
        <v>41291</v>
      </c>
      <c r="E42" s="113"/>
    </row>
    <row r="43" spans="1:5" ht="114.75" x14ac:dyDescent="0.25">
      <c r="A43" s="113" t="s">
        <v>444</v>
      </c>
      <c r="B43" s="114" t="s">
        <v>445</v>
      </c>
      <c r="C43" s="113"/>
      <c r="D43" s="116">
        <v>41296</v>
      </c>
      <c r="E43" s="113"/>
    </row>
    <row r="44" spans="1:5" ht="76.5" x14ac:dyDescent="0.25">
      <c r="A44" s="113" t="s">
        <v>446</v>
      </c>
      <c r="B44" s="114" t="s">
        <v>447</v>
      </c>
      <c r="C44" s="113"/>
      <c r="D44" s="116">
        <v>41296</v>
      </c>
      <c r="E44" s="113"/>
    </row>
    <row r="45" spans="1:5" ht="63.75" x14ac:dyDescent="0.25">
      <c r="A45" s="113" t="s">
        <v>448</v>
      </c>
      <c r="B45" s="114" t="s">
        <v>449</v>
      </c>
      <c r="C45" s="113"/>
      <c r="D45" s="116">
        <v>41309</v>
      </c>
      <c r="E45" s="113"/>
    </row>
    <row r="46" spans="1:5" ht="89.25" x14ac:dyDescent="0.25">
      <c r="A46" s="113" t="s">
        <v>450</v>
      </c>
      <c r="B46" s="114" t="s">
        <v>421</v>
      </c>
      <c r="C46" s="113"/>
      <c r="D46" s="116">
        <v>41312</v>
      </c>
      <c r="E46" s="113"/>
    </row>
    <row r="47" spans="1:5" ht="89.25" x14ac:dyDescent="0.25">
      <c r="A47" s="113" t="s">
        <v>451</v>
      </c>
      <c r="B47" s="114" t="s">
        <v>421</v>
      </c>
      <c r="C47" s="113"/>
      <c r="D47" s="116">
        <v>41312</v>
      </c>
      <c r="E47" s="113"/>
    </row>
    <row r="48" spans="1:5" ht="89.25" x14ac:dyDescent="0.25">
      <c r="A48" s="113" t="s">
        <v>452</v>
      </c>
      <c r="B48" s="114" t="s">
        <v>421</v>
      </c>
      <c r="C48" s="113"/>
      <c r="D48" s="116">
        <v>41312</v>
      </c>
      <c r="E48" s="113"/>
    </row>
    <row r="49" spans="1:5" ht="89.25" x14ac:dyDescent="0.25">
      <c r="A49" s="113" t="s">
        <v>453</v>
      </c>
      <c r="B49" s="114" t="s">
        <v>454</v>
      </c>
      <c r="C49" s="113"/>
      <c r="D49" s="116">
        <v>41317</v>
      </c>
      <c r="E49" s="113"/>
    </row>
    <row r="50" spans="1:5" ht="89.25" x14ac:dyDescent="0.25">
      <c r="A50" s="113" t="s">
        <v>455</v>
      </c>
      <c r="B50" s="114" t="s">
        <v>454</v>
      </c>
      <c r="C50" s="113"/>
      <c r="D50" s="116">
        <v>41317</v>
      </c>
      <c r="E50" s="113"/>
    </row>
    <row r="51" spans="1:5" ht="89.25" x14ac:dyDescent="0.25">
      <c r="A51" s="113" t="s">
        <v>456</v>
      </c>
      <c r="B51" s="114" t="s">
        <v>454</v>
      </c>
      <c r="C51" s="113"/>
      <c r="D51" s="116">
        <v>41317</v>
      </c>
      <c r="E51" s="113"/>
    </row>
    <row r="52" spans="1:5" ht="89.25" x14ac:dyDescent="0.25">
      <c r="A52" s="113" t="s">
        <v>457</v>
      </c>
      <c r="B52" s="114" t="s">
        <v>454</v>
      </c>
      <c r="C52" s="113"/>
      <c r="D52" s="116">
        <v>41317</v>
      </c>
      <c r="E52" s="113"/>
    </row>
    <row r="53" spans="1:5" ht="89.25" x14ac:dyDescent="0.25">
      <c r="A53" s="113" t="s">
        <v>458</v>
      </c>
      <c r="B53" s="114" t="s">
        <v>454</v>
      </c>
      <c r="C53" s="113"/>
      <c r="D53" s="116">
        <v>41317</v>
      </c>
      <c r="E53" s="113"/>
    </row>
    <row r="54" spans="1:5" ht="89.25" x14ac:dyDescent="0.25">
      <c r="A54" s="113" t="s">
        <v>459</v>
      </c>
      <c r="B54" s="114" t="s">
        <v>454</v>
      </c>
      <c r="C54" s="113"/>
      <c r="D54" s="116">
        <v>41317</v>
      </c>
      <c r="E54" s="113"/>
    </row>
    <row r="55" spans="1:5" ht="89.25" x14ac:dyDescent="0.25">
      <c r="A55" s="113" t="s">
        <v>460</v>
      </c>
      <c r="B55" s="114" t="s">
        <v>454</v>
      </c>
      <c r="C55" s="113"/>
      <c r="D55" s="116">
        <v>41317</v>
      </c>
      <c r="E55" s="113"/>
    </row>
    <row r="56" spans="1:5" ht="38.25" x14ac:dyDescent="0.25">
      <c r="A56" s="113" t="s">
        <v>461</v>
      </c>
      <c r="B56" s="114" t="s">
        <v>421</v>
      </c>
      <c r="C56" s="113"/>
      <c r="D56" s="116">
        <v>41318</v>
      </c>
      <c r="E56" s="113"/>
    </row>
    <row r="57" spans="1:5" ht="38.25" x14ac:dyDescent="0.25">
      <c r="A57" s="113" t="s">
        <v>462</v>
      </c>
      <c r="B57" s="114" t="s">
        <v>421</v>
      </c>
      <c r="C57" s="113"/>
      <c r="D57" s="116">
        <v>41318</v>
      </c>
      <c r="E57" s="113"/>
    </row>
    <row r="58" spans="1:5" ht="38.25" x14ac:dyDescent="0.25">
      <c r="A58" s="113" t="s">
        <v>463</v>
      </c>
      <c r="B58" s="114" t="s">
        <v>421</v>
      </c>
      <c r="C58" s="113"/>
      <c r="D58" s="116">
        <v>41318</v>
      </c>
      <c r="E58" s="113"/>
    </row>
    <row r="59" spans="1:5" ht="38.25" x14ac:dyDescent="0.25">
      <c r="A59" s="113" t="s">
        <v>464</v>
      </c>
      <c r="B59" s="114" t="s">
        <v>421</v>
      </c>
      <c r="C59" s="113"/>
      <c r="D59" s="116">
        <v>41318</v>
      </c>
      <c r="E59" s="113"/>
    </row>
    <row r="60" spans="1:5" ht="127.5" x14ac:dyDescent="0.25">
      <c r="A60" s="113" t="s">
        <v>465</v>
      </c>
      <c r="B60" s="114" t="s">
        <v>410</v>
      </c>
      <c r="C60" s="113"/>
      <c r="D60" s="116">
        <v>41313</v>
      </c>
      <c r="E60" s="113"/>
    </row>
    <row r="61" spans="1:5" ht="38.25" x14ac:dyDescent="0.25">
      <c r="A61" s="113" t="s">
        <v>466</v>
      </c>
      <c r="B61" s="114" t="s">
        <v>467</v>
      </c>
      <c r="C61" s="113"/>
      <c r="D61" s="116">
        <v>41359</v>
      </c>
      <c r="E61" s="113"/>
    </row>
    <row r="62" spans="1:5" ht="38.25" x14ac:dyDescent="0.25">
      <c r="A62" s="113" t="s">
        <v>468</v>
      </c>
      <c r="B62" s="114" t="s">
        <v>467</v>
      </c>
      <c r="C62" s="113"/>
      <c r="D62" s="116">
        <v>41359</v>
      </c>
      <c r="E62" s="113"/>
    </row>
    <row r="63" spans="1:5" ht="51" x14ac:dyDescent="0.25">
      <c r="A63" s="113" t="s">
        <v>469</v>
      </c>
      <c r="B63" s="114" t="s">
        <v>467</v>
      </c>
      <c r="C63" s="113"/>
      <c r="D63" s="116">
        <v>41359</v>
      </c>
      <c r="E63" s="113"/>
    </row>
    <row r="64" spans="1:5" ht="51" x14ac:dyDescent="0.25">
      <c r="A64" s="113" t="s">
        <v>470</v>
      </c>
      <c r="B64" s="114" t="s">
        <v>467</v>
      </c>
      <c r="C64" s="113"/>
      <c r="D64" s="116">
        <v>41359</v>
      </c>
      <c r="E64" s="113"/>
    </row>
    <row r="65" spans="1:5" ht="51" x14ac:dyDescent="0.25">
      <c r="A65" s="113" t="s">
        <v>471</v>
      </c>
      <c r="B65" s="114" t="s">
        <v>467</v>
      </c>
      <c r="C65" s="113"/>
      <c r="D65" s="116">
        <v>41359</v>
      </c>
      <c r="E65" s="113"/>
    </row>
    <row r="66" spans="1:5" ht="51" x14ac:dyDescent="0.25">
      <c r="A66" s="113" t="s">
        <v>472</v>
      </c>
      <c r="B66" s="114" t="s">
        <v>467</v>
      </c>
      <c r="C66" s="113"/>
      <c r="D66" s="116">
        <v>41359</v>
      </c>
      <c r="E66" s="113"/>
    </row>
    <row r="67" spans="1:5" ht="63.75" x14ac:dyDescent="0.25">
      <c r="A67" s="113" t="s">
        <v>473</v>
      </c>
      <c r="B67" s="114" t="s">
        <v>421</v>
      </c>
      <c r="C67" s="113"/>
      <c r="D67" s="116">
        <v>41396</v>
      </c>
      <c r="E67" s="113"/>
    </row>
    <row r="68" spans="1:5" ht="51" x14ac:dyDescent="0.25">
      <c r="A68" s="113" t="s">
        <v>474</v>
      </c>
      <c r="B68" s="114" t="s">
        <v>475</v>
      </c>
      <c r="C68" s="113"/>
      <c r="D68" s="116">
        <v>41403</v>
      </c>
      <c r="E68" s="113"/>
    </row>
    <row r="69" spans="1:5" ht="51" x14ac:dyDescent="0.25">
      <c r="A69" s="113" t="s">
        <v>476</v>
      </c>
      <c r="B69" s="114" t="s">
        <v>475</v>
      </c>
      <c r="C69" s="113"/>
      <c r="D69" s="116">
        <v>41403</v>
      </c>
      <c r="E69" s="113"/>
    </row>
    <row r="70" spans="1:5" ht="51" x14ac:dyDescent="0.25">
      <c r="A70" s="113" t="s">
        <v>477</v>
      </c>
      <c r="B70" s="114" t="s">
        <v>475</v>
      </c>
      <c r="C70" s="113"/>
      <c r="D70" s="116">
        <v>41403</v>
      </c>
      <c r="E70" s="113"/>
    </row>
    <row r="71" spans="1:5" ht="51" x14ac:dyDescent="0.25">
      <c r="A71" s="113" t="s">
        <v>478</v>
      </c>
      <c r="B71" s="114" t="s">
        <v>475</v>
      </c>
      <c r="C71" s="113"/>
      <c r="D71" s="116">
        <v>41403</v>
      </c>
      <c r="E71" s="113"/>
    </row>
    <row r="72" spans="1:5" ht="51" x14ac:dyDescent="0.25">
      <c r="A72" s="113" t="s">
        <v>479</v>
      </c>
      <c r="B72" s="114" t="s">
        <v>475</v>
      </c>
      <c r="C72" s="113"/>
      <c r="D72" s="116">
        <v>41403</v>
      </c>
      <c r="E72" s="113"/>
    </row>
    <row r="73" spans="1:5" ht="51" x14ac:dyDescent="0.25">
      <c r="A73" s="113" t="s">
        <v>480</v>
      </c>
      <c r="B73" s="114" t="s">
        <v>475</v>
      </c>
      <c r="C73" s="113"/>
      <c r="D73" s="116">
        <v>41403</v>
      </c>
      <c r="E73" s="113"/>
    </row>
    <row r="74" spans="1:5" ht="51" x14ac:dyDescent="0.25">
      <c r="A74" s="113" t="s">
        <v>481</v>
      </c>
      <c r="B74" s="114" t="s">
        <v>475</v>
      </c>
      <c r="C74" s="113"/>
      <c r="D74" s="116">
        <v>41403</v>
      </c>
      <c r="E74" s="113"/>
    </row>
    <row r="75" spans="1:5" ht="51" x14ac:dyDescent="0.25">
      <c r="A75" s="113" t="s">
        <v>482</v>
      </c>
      <c r="B75" s="114" t="s">
        <v>475</v>
      </c>
      <c r="C75" s="113"/>
      <c r="D75" s="116">
        <v>41403</v>
      </c>
      <c r="E75" s="113"/>
    </row>
    <row r="76" spans="1:5" ht="51" x14ac:dyDescent="0.25">
      <c r="A76" s="113" t="s">
        <v>483</v>
      </c>
      <c r="B76" s="114" t="s">
        <v>475</v>
      </c>
      <c r="C76" s="113"/>
      <c r="D76" s="116">
        <v>41403</v>
      </c>
      <c r="E76" s="113"/>
    </row>
    <row r="77" spans="1:5" ht="51" x14ac:dyDescent="0.25">
      <c r="A77" s="113" t="s">
        <v>484</v>
      </c>
      <c r="B77" s="114" t="s">
        <v>475</v>
      </c>
      <c r="C77" s="113"/>
      <c r="D77" s="116">
        <v>41403</v>
      </c>
      <c r="E77" s="113"/>
    </row>
    <row r="78" spans="1:5" ht="51" x14ac:dyDescent="0.25">
      <c r="A78" s="113" t="s">
        <v>485</v>
      </c>
      <c r="B78" s="114" t="s">
        <v>475</v>
      </c>
      <c r="C78" s="113"/>
      <c r="D78" s="116">
        <v>41403</v>
      </c>
      <c r="E78" s="113"/>
    </row>
    <row r="79" spans="1:5" ht="51" x14ac:dyDescent="0.25">
      <c r="A79" s="113" t="s">
        <v>486</v>
      </c>
      <c r="B79" s="114" t="s">
        <v>475</v>
      </c>
      <c r="C79" s="113"/>
      <c r="D79" s="116">
        <v>41403</v>
      </c>
      <c r="E79" s="113"/>
    </row>
    <row r="80" spans="1:5" ht="51" x14ac:dyDescent="0.25">
      <c r="A80" s="113" t="s">
        <v>487</v>
      </c>
      <c r="B80" s="114" t="s">
        <v>475</v>
      </c>
      <c r="C80" s="113"/>
      <c r="D80" s="116">
        <v>41403</v>
      </c>
      <c r="E80" s="113"/>
    </row>
    <row r="81" spans="1:5" ht="51" x14ac:dyDescent="0.25">
      <c r="A81" s="113" t="s">
        <v>488</v>
      </c>
      <c r="B81" s="114" t="s">
        <v>475</v>
      </c>
      <c r="C81" s="113"/>
      <c r="D81" s="116">
        <v>41403</v>
      </c>
      <c r="E81" s="113"/>
    </row>
    <row r="82" spans="1:5" ht="51" x14ac:dyDescent="0.25">
      <c r="A82" s="113" t="s">
        <v>489</v>
      </c>
      <c r="B82" s="114" t="s">
        <v>475</v>
      </c>
      <c r="C82" s="113"/>
      <c r="D82" s="116">
        <v>41403</v>
      </c>
      <c r="E82" s="113"/>
    </row>
    <row r="83" spans="1:5" ht="38.25" x14ac:dyDescent="0.25">
      <c r="A83" s="113" t="s">
        <v>490</v>
      </c>
      <c r="B83" s="114" t="s">
        <v>475</v>
      </c>
      <c r="C83" s="113"/>
      <c r="D83" s="116">
        <v>41403</v>
      </c>
      <c r="E83" s="113"/>
    </row>
    <row r="84" spans="1:5" ht="51" x14ac:dyDescent="0.25">
      <c r="A84" s="113" t="s">
        <v>491</v>
      </c>
      <c r="B84" s="114" t="s">
        <v>475</v>
      </c>
      <c r="C84" s="113"/>
      <c r="D84" s="116">
        <v>41404</v>
      </c>
      <c r="E84" s="113"/>
    </row>
    <row r="85" spans="1:5" ht="51" x14ac:dyDescent="0.25">
      <c r="A85" s="113" t="s">
        <v>492</v>
      </c>
      <c r="B85" s="114" t="s">
        <v>475</v>
      </c>
      <c r="C85" s="113"/>
      <c r="D85" s="116">
        <v>41404</v>
      </c>
      <c r="E85" s="113"/>
    </row>
    <row r="86" spans="1:5" ht="63.75" x14ac:dyDescent="0.25">
      <c r="A86" s="113" t="s">
        <v>493</v>
      </c>
      <c r="B86" s="114" t="s">
        <v>475</v>
      </c>
      <c r="C86" s="113"/>
      <c r="D86" s="116">
        <v>41404</v>
      </c>
      <c r="E86" s="113"/>
    </row>
    <row r="87" spans="1:5" ht="51" x14ac:dyDescent="0.25">
      <c r="A87" s="113" t="s">
        <v>494</v>
      </c>
      <c r="B87" s="114" t="s">
        <v>475</v>
      </c>
      <c r="C87" s="113"/>
      <c r="D87" s="116">
        <v>41404</v>
      </c>
      <c r="E87" s="113"/>
    </row>
    <row r="88" spans="1:5" ht="38.25" x14ac:dyDescent="0.25">
      <c r="A88" s="113" t="s">
        <v>495</v>
      </c>
      <c r="B88" s="114" t="s">
        <v>475</v>
      </c>
      <c r="C88" s="113"/>
      <c r="D88" s="116">
        <v>41404</v>
      </c>
      <c r="E88" s="113"/>
    </row>
    <row r="89" spans="1:5" ht="38.25" x14ac:dyDescent="0.25">
      <c r="A89" s="113" t="s">
        <v>496</v>
      </c>
      <c r="B89" s="114" t="s">
        <v>475</v>
      </c>
      <c r="C89" s="113"/>
      <c r="D89" s="116">
        <v>41404</v>
      </c>
      <c r="E89" s="113"/>
    </row>
    <row r="90" spans="1:5" ht="38.25" x14ac:dyDescent="0.25">
      <c r="A90" s="113" t="s">
        <v>497</v>
      </c>
      <c r="B90" s="114" t="s">
        <v>475</v>
      </c>
      <c r="C90" s="113"/>
      <c r="D90" s="116">
        <v>41404</v>
      </c>
      <c r="E90" s="113"/>
    </row>
    <row r="91" spans="1:5" ht="51" x14ac:dyDescent="0.25">
      <c r="A91" s="113" t="s">
        <v>498</v>
      </c>
      <c r="B91" s="114" t="s">
        <v>475</v>
      </c>
      <c r="C91" s="113"/>
      <c r="D91" s="116">
        <v>41404</v>
      </c>
      <c r="E91" s="113"/>
    </row>
    <row r="92" spans="1:5" ht="51" x14ac:dyDescent="0.25">
      <c r="A92" s="113" t="s">
        <v>499</v>
      </c>
      <c r="B92" s="114" t="s">
        <v>475</v>
      </c>
      <c r="C92" s="113"/>
      <c r="D92" s="116">
        <v>41404</v>
      </c>
      <c r="E92" s="113"/>
    </row>
    <row r="93" spans="1:5" ht="38.25" x14ac:dyDescent="0.25">
      <c r="A93" s="113" t="s">
        <v>500</v>
      </c>
      <c r="B93" s="114" t="s">
        <v>475</v>
      </c>
      <c r="C93" s="113"/>
      <c r="D93" s="116">
        <v>41404</v>
      </c>
      <c r="E93" s="113"/>
    </row>
    <row r="94" spans="1:5" ht="51" x14ac:dyDescent="0.25">
      <c r="A94" s="113" t="s">
        <v>501</v>
      </c>
      <c r="B94" s="114" t="s">
        <v>475</v>
      </c>
      <c r="C94" s="113"/>
      <c r="D94" s="116">
        <v>41404</v>
      </c>
      <c r="E94" s="113"/>
    </row>
    <row r="95" spans="1:5" ht="51" x14ac:dyDescent="0.25">
      <c r="A95" s="113" t="s">
        <v>502</v>
      </c>
      <c r="B95" s="114" t="s">
        <v>475</v>
      </c>
      <c r="C95" s="113"/>
      <c r="D95" s="116">
        <v>41404</v>
      </c>
      <c r="E95" s="113"/>
    </row>
    <row r="96" spans="1:5" x14ac:dyDescent="0.25">
      <c r="A96" s="117" t="s">
        <v>503</v>
      </c>
      <c r="B96" s="114" t="s">
        <v>475</v>
      </c>
      <c r="C96" s="113"/>
      <c r="D96" s="116">
        <v>41404</v>
      </c>
      <c r="E96" s="113"/>
    </row>
    <row r="97" spans="1:5" x14ac:dyDescent="0.25">
      <c r="A97" s="117" t="s">
        <v>504</v>
      </c>
      <c r="B97" s="114" t="s">
        <v>475</v>
      </c>
      <c r="C97" s="113"/>
      <c r="D97" s="116">
        <v>41404</v>
      </c>
      <c r="E97" s="113"/>
    </row>
    <row r="98" spans="1:5" x14ac:dyDescent="0.25">
      <c r="A98" s="117" t="s">
        <v>505</v>
      </c>
      <c r="B98" s="114" t="s">
        <v>475</v>
      </c>
      <c r="C98" s="113"/>
      <c r="D98" s="116">
        <v>41404</v>
      </c>
      <c r="E98" s="113"/>
    </row>
    <row r="99" spans="1:5" x14ac:dyDescent="0.25">
      <c r="A99" s="117" t="s">
        <v>506</v>
      </c>
      <c r="B99" s="114" t="s">
        <v>475</v>
      </c>
      <c r="C99" s="113"/>
      <c r="D99" s="116">
        <v>41404</v>
      </c>
      <c r="E99" s="113"/>
    </row>
    <row r="100" spans="1:5" ht="38.25" x14ac:dyDescent="0.25">
      <c r="A100" s="113" t="s">
        <v>507</v>
      </c>
      <c r="B100" s="114" t="s">
        <v>475</v>
      </c>
      <c r="C100" s="113"/>
      <c r="D100" s="116">
        <v>41404</v>
      </c>
      <c r="E100" s="113"/>
    </row>
    <row r="101" spans="1:5" ht="38.25" x14ac:dyDescent="0.25">
      <c r="A101" s="113" t="s">
        <v>507</v>
      </c>
      <c r="B101" s="114" t="s">
        <v>475</v>
      </c>
      <c r="C101" s="113"/>
      <c r="D101" s="116">
        <v>41404</v>
      </c>
      <c r="E101" s="113"/>
    </row>
    <row r="102" spans="1:5" x14ac:dyDescent="0.25">
      <c r="A102" s="117" t="s">
        <v>508</v>
      </c>
      <c r="B102" s="114" t="s">
        <v>475</v>
      </c>
      <c r="C102" s="113"/>
      <c r="D102" s="116">
        <v>41404</v>
      </c>
      <c r="E102" s="113"/>
    </row>
    <row r="103" spans="1:5" x14ac:dyDescent="0.25">
      <c r="A103" s="117" t="s">
        <v>509</v>
      </c>
      <c r="B103" s="114" t="s">
        <v>475</v>
      </c>
      <c r="C103" s="113"/>
      <c r="D103" s="116">
        <v>41404</v>
      </c>
      <c r="E103" s="113"/>
    </row>
    <row r="104" spans="1:5" ht="51" x14ac:dyDescent="0.25">
      <c r="A104" s="113" t="s">
        <v>510</v>
      </c>
      <c r="B104" s="114" t="s">
        <v>475</v>
      </c>
      <c r="C104" s="113"/>
      <c r="D104" s="116">
        <v>41404</v>
      </c>
      <c r="E104" s="113"/>
    </row>
    <row r="105" spans="1:5" ht="51" x14ac:dyDescent="0.25">
      <c r="A105" s="113" t="s">
        <v>511</v>
      </c>
      <c r="B105" s="114" t="s">
        <v>475</v>
      </c>
      <c r="C105" s="113"/>
      <c r="D105" s="116">
        <v>41404</v>
      </c>
      <c r="E105" s="113"/>
    </row>
    <row r="106" spans="1:5" ht="51" x14ac:dyDescent="0.25">
      <c r="A106" s="113" t="s">
        <v>512</v>
      </c>
      <c r="B106" s="114" t="s">
        <v>475</v>
      </c>
      <c r="C106" s="113"/>
      <c r="D106" s="116">
        <v>41404</v>
      </c>
      <c r="E106" s="113"/>
    </row>
    <row r="107" spans="1:5" ht="51" x14ac:dyDescent="0.25">
      <c r="A107" s="113" t="s">
        <v>513</v>
      </c>
      <c r="B107" s="114" t="s">
        <v>475</v>
      </c>
      <c r="C107" s="113"/>
      <c r="D107" s="116">
        <v>41404</v>
      </c>
      <c r="E107" s="113"/>
    </row>
    <row r="108" spans="1:5" ht="51" x14ac:dyDescent="0.25">
      <c r="A108" s="113" t="s">
        <v>514</v>
      </c>
      <c r="B108" s="114" t="s">
        <v>475</v>
      </c>
      <c r="C108" s="113"/>
      <c r="D108" s="116">
        <v>41404</v>
      </c>
      <c r="E108" s="113"/>
    </row>
    <row r="109" spans="1:5" ht="51" x14ac:dyDescent="0.25">
      <c r="A109" s="113" t="s">
        <v>515</v>
      </c>
      <c r="B109" s="114" t="s">
        <v>475</v>
      </c>
      <c r="C109" s="113"/>
      <c r="D109" s="116">
        <v>41404</v>
      </c>
      <c r="E109" s="113"/>
    </row>
    <row r="110" spans="1:5" ht="51" x14ac:dyDescent="0.25">
      <c r="A110" s="113" t="s">
        <v>516</v>
      </c>
      <c r="B110" s="114" t="s">
        <v>475</v>
      </c>
      <c r="C110" s="113"/>
      <c r="D110" s="116">
        <v>41404</v>
      </c>
      <c r="E110" s="113"/>
    </row>
    <row r="111" spans="1:5" ht="51" x14ac:dyDescent="0.25">
      <c r="A111" s="113" t="s">
        <v>517</v>
      </c>
      <c r="B111" s="114" t="s">
        <v>475</v>
      </c>
      <c r="C111" s="113"/>
      <c r="D111" s="116">
        <v>41404</v>
      </c>
      <c r="E111" s="113"/>
    </row>
    <row r="112" spans="1:5" x14ac:dyDescent="0.25">
      <c r="A112" s="117" t="s">
        <v>518</v>
      </c>
      <c r="B112" s="114" t="s">
        <v>475</v>
      </c>
      <c r="C112" s="113"/>
      <c r="D112" s="116">
        <v>41404</v>
      </c>
      <c r="E112" s="113"/>
    </row>
    <row r="113" spans="1:5" ht="51" x14ac:dyDescent="0.25">
      <c r="A113" s="113" t="s">
        <v>519</v>
      </c>
      <c r="B113" s="114" t="s">
        <v>475</v>
      </c>
      <c r="C113" s="113"/>
      <c r="D113" s="116">
        <v>41404</v>
      </c>
      <c r="E113" s="113"/>
    </row>
    <row r="114" spans="1:5" ht="51" x14ac:dyDescent="0.25">
      <c r="A114" s="113" t="s">
        <v>520</v>
      </c>
      <c r="B114" s="114" t="s">
        <v>475</v>
      </c>
      <c r="C114" s="113"/>
      <c r="D114" s="116">
        <v>41404</v>
      </c>
      <c r="E114" s="113"/>
    </row>
    <row r="115" spans="1:5" ht="51" x14ac:dyDescent="0.25">
      <c r="A115" s="113" t="s">
        <v>521</v>
      </c>
      <c r="B115" s="114" t="s">
        <v>475</v>
      </c>
      <c r="C115" s="113"/>
      <c r="D115" s="116">
        <v>41404</v>
      </c>
      <c r="E115" s="113"/>
    </row>
    <row r="116" spans="1:5" ht="51" x14ac:dyDescent="0.25">
      <c r="A116" s="113" t="s">
        <v>522</v>
      </c>
      <c r="B116" s="114" t="s">
        <v>475</v>
      </c>
      <c r="C116" s="113"/>
      <c r="D116" s="116">
        <v>41404</v>
      </c>
      <c r="E116" s="113"/>
    </row>
    <row r="117" spans="1:5" x14ac:dyDescent="0.25">
      <c r="A117" s="117" t="s">
        <v>523</v>
      </c>
      <c r="B117" s="114" t="s">
        <v>475</v>
      </c>
      <c r="C117" s="113"/>
      <c r="D117" s="116">
        <v>41404</v>
      </c>
      <c r="E117" s="113"/>
    </row>
    <row r="118" spans="1:5" x14ac:dyDescent="0.25">
      <c r="A118" s="117" t="s">
        <v>524</v>
      </c>
      <c r="B118" s="114" t="s">
        <v>475</v>
      </c>
      <c r="C118" s="113"/>
      <c r="D118" s="116">
        <v>41404</v>
      </c>
      <c r="E118" s="113"/>
    </row>
    <row r="119" spans="1:5" x14ac:dyDescent="0.25">
      <c r="A119" s="117" t="s">
        <v>525</v>
      </c>
      <c r="B119" s="114" t="s">
        <v>475</v>
      </c>
      <c r="C119" s="113"/>
      <c r="D119" s="116">
        <v>41404</v>
      </c>
      <c r="E119" s="113"/>
    </row>
    <row r="120" spans="1:5" x14ac:dyDescent="0.25">
      <c r="A120" s="117" t="s">
        <v>526</v>
      </c>
      <c r="B120" s="114" t="s">
        <v>475</v>
      </c>
      <c r="C120" s="113"/>
      <c r="D120" s="116">
        <v>41404</v>
      </c>
      <c r="E120" s="113"/>
    </row>
    <row r="121" spans="1:5" x14ac:dyDescent="0.25">
      <c r="A121" s="117" t="s">
        <v>527</v>
      </c>
      <c r="B121" s="114" t="s">
        <v>475</v>
      </c>
      <c r="C121" s="113"/>
      <c r="D121" s="116">
        <v>41404</v>
      </c>
      <c r="E121" s="113"/>
    </row>
    <row r="122" spans="1:5" x14ac:dyDescent="0.25">
      <c r="A122" s="117" t="s">
        <v>528</v>
      </c>
      <c r="B122" s="114" t="s">
        <v>475</v>
      </c>
      <c r="C122" s="113"/>
      <c r="D122" s="116">
        <v>41404</v>
      </c>
      <c r="E122" s="113"/>
    </row>
    <row r="123" spans="1:5" ht="51" x14ac:dyDescent="0.25">
      <c r="A123" s="113" t="s">
        <v>529</v>
      </c>
      <c r="B123" s="114" t="s">
        <v>475</v>
      </c>
      <c r="C123" s="113"/>
      <c r="D123" s="116">
        <v>41404</v>
      </c>
      <c r="E123" s="113"/>
    </row>
    <row r="124" spans="1:5" ht="51" x14ac:dyDescent="0.25">
      <c r="A124" s="113" t="s">
        <v>530</v>
      </c>
      <c r="B124" s="114" t="s">
        <v>475</v>
      </c>
      <c r="C124" s="113"/>
      <c r="D124" s="116">
        <v>41404</v>
      </c>
      <c r="E124" s="113"/>
    </row>
    <row r="125" spans="1:5" ht="51" x14ac:dyDescent="0.25">
      <c r="A125" s="113" t="s">
        <v>531</v>
      </c>
      <c r="B125" s="114" t="s">
        <v>475</v>
      </c>
      <c r="C125" s="113"/>
      <c r="D125" s="116">
        <v>41404</v>
      </c>
      <c r="E125" s="113"/>
    </row>
    <row r="126" spans="1:5" ht="51" x14ac:dyDescent="0.25">
      <c r="A126" s="113" t="s">
        <v>532</v>
      </c>
      <c r="B126" s="114" t="s">
        <v>475</v>
      </c>
      <c r="C126" s="113"/>
      <c r="D126" s="116">
        <v>41404</v>
      </c>
      <c r="E126" s="113"/>
    </row>
    <row r="127" spans="1:5" ht="51" x14ac:dyDescent="0.25">
      <c r="A127" s="113" t="s">
        <v>533</v>
      </c>
      <c r="B127" s="114" t="s">
        <v>475</v>
      </c>
      <c r="C127" s="113"/>
      <c r="D127" s="116">
        <v>41404</v>
      </c>
      <c r="E127" s="113"/>
    </row>
    <row r="128" spans="1:5" ht="51" x14ac:dyDescent="0.25">
      <c r="A128" s="113" t="s">
        <v>534</v>
      </c>
      <c r="B128" s="114" t="s">
        <v>475</v>
      </c>
      <c r="C128" s="113"/>
      <c r="D128" s="116">
        <v>41404</v>
      </c>
      <c r="E128" s="113"/>
    </row>
    <row r="129" spans="1:5" ht="51" x14ac:dyDescent="0.25">
      <c r="A129" s="113" t="s">
        <v>535</v>
      </c>
      <c r="B129" s="114" t="s">
        <v>475</v>
      </c>
      <c r="C129" s="113"/>
      <c r="D129" s="116">
        <v>41404</v>
      </c>
      <c r="E129" s="113"/>
    </row>
    <row r="130" spans="1:5" ht="51" x14ac:dyDescent="0.25">
      <c r="A130" s="113" t="s">
        <v>536</v>
      </c>
      <c r="B130" s="114" t="s">
        <v>475</v>
      </c>
      <c r="C130" s="113"/>
      <c r="D130" s="116">
        <v>41404</v>
      </c>
      <c r="E130" s="113"/>
    </row>
    <row r="131" spans="1:5" ht="51" x14ac:dyDescent="0.25">
      <c r="A131" s="113" t="s">
        <v>537</v>
      </c>
      <c r="B131" s="114" t="s">
        <v>475</v>
      </c>
      <c r="C131" s="113"/>
      <c r="D131" s="116">
        <v>41404</v>
      </c>
      <c r="E131" s="113"/>
    </row>
    <row r="132" spans="1:5" ht="51" x14ac:dyDescent="0.25">
      <c r="A132" s="113" t="s">
        <v>538</v>
      </c>
      <c r="B132" s="114" t="s">
        <v>475</v>
      </c>
      <c r="C132" s="113"/>
      <c r="D132" s="116">
        <v>41404</v>
      </c>
      <c r="E132" s="113"/>
    </row>
    <row r="133" spans="1:5" ht="51" x14ac:dyDescent="0.25">
      <c r="A133" s="113" t="s">
        <v>539</v>
      </c>
      <c r="B133" s="114" t="s">
        <v>475</v>
      </c>
      <c r="C133" s="113"/>
      <c r="D133" s="116">
        <v>41404</v>
      </c>
      <c r="E133" s="113"/>
    </row>
    <row r="134" spans="1:5" ht="102" x14ac:dyDescent="0.25">
      <c r="A134" s="113" t="s">
        <v>540</v>
      </c>
      <c r="B134" s="114" t="s">
        <v>417</v>
      </c>
      <c r="C134" s="113"/>
      <c r="D134" s="116">
        <v>41407</v>
      </c>
      <c r="E134" s="113"/>
    </row>
    <row r="135" spans="1:5" ht="38.25" x14ac:dyDescent="0.25">
      <c r="A135" s="113" t="s">
        <v>541</v>
      </c>
      <c r="B135" s="114" t="s">
        <v>447</v>
      </c>
      <c r="C135" s="113"/>
      <c r="D135" s="116">
        <v>41407</v>
      </c>
      <c r="E135" s="113"/>
    </row>
    <row r="136" spans="1:5" ht="38.25" x14ac:dyDescent="0.25">
      <c r="A136" s="113" t="s">
        <v>542</v>
      </c>
      <c r="B136" s="114" t="s">
        <v>447</v>
      </c>
      <c r="C136" s="113"/>
      <c r="D136" s="116">
        <v>41407</v>
      </c>
      <c r="E136" s="113"/>
    </row>
    <row r="137" spans="1:5" ht="38.25" x14ac:dyDescent="0.25">
      <c r="A137" s="113" t="s">
        <v>543</v>
      </c>
      <c r="B137" s="114" t="s">
        <v>475</v>
      </c>
      <c r="C137" s="113"/>
      <c r="D137" s="116">
        <v>41410</v>
      </c>
      <c r="E137" s="113"/>
    </row>
    <row r="138" spans="1:5" ht="38.25" x14ac:dyDescent="0.25">
      <c r="A138" s="113" t="s">
        <v>544</v>
      </c>
      <c r="B138" s="114" t="s">
        <v>475</v>
      </c>
      <c r="C138" s="113"/>
      <c r="D138" s="116">
        <v>41410</v>
      </c>
      <c r="E138" s="113"/>
    </row>
    <row r="139" spans="1:5" ht="38.25" x14ac:dyDescent="0.25">
      <c r="A139" s="113" t="s">
        <v>545</v>
      </c>
      <c r="B139" s="114" t="s">
        <v>475</v>
      </c>
      <c r="C139" s="113"/>
      <c r="D139" s="116">
        <v>41410</v>
      </c>
      <c r="E139" s="113"/>
    </row>
    <row r="140" spans="1:5" ht="38.25" x14ac:dyDescent="0.25">
      <c r="A140" s="113" t="s">
        <v>546</v>
      </c>
      <c r="B140" s="114" t="s">
        <v>475</v>
      </c>
      <c r="C140" s="113"/>
      <c r="D140" s="116">
        <v>41410</v>
      </c>
      <c r="E140" s="113"/>
    </row>
    <row r="141" spans="1:5" ht="51" x14ac:dyDescent="0.25">
      <c r="A141" s="113" t="s">
        <v>547</v>
      </c>
      <c r="B141" s="114" t="s">
        <v>475</v>
      </c>
      <c r="C141" s="113"/>
      <c r="D141" s="116">
        <v>41417</v>
      </c>
      <c r="E141" s="113"/>
    </row>
    <row r="142" spans="1:5" ht="51" x14ac:dyDescent="0.25">
      <c r="A142" s="113" t="s">
        <v>548</v>
      </c>
      <c r="B142" s="114" t="s">
        <v>475</v>
      </c>
      <c r="C142" s="113"/>
      <c r="D142" s="116">
        <v>41417</v>
      </c>
      <c r="E142" s="113"/>
    </row>
    <row r="143" spans="1:5" ht="51" x14ac:dyDescent="0.25">
      <c r="A143" s="113" t="s">
        <v>549</v>
      </c>
      <c r="B143" s="114" t="s">
        <v>475</v>
      </c>
      <c r="C143" s="113"/>
      <c r="D143" s="116">
        <v>41424</v>
      </c>
      <c r="E143" s="113"/>
    </row>
    <row r="144" spans="1:5" ht="51" x14ac:dyDescent="0.25">
      <c r="A144" s="113" t="s">
        <v>550</v>
      </c>
      <c r="B144" s="114" t="s">
        <v>475</v>
      </c>
      <c r="C144" s="113"/>
      <c r="D144" s="116">
        <v>41424</v>
      </c>
      <c r="E144" s="113"/>
    </row>
    <row r="145" spans="1:5" ht="51" x14ac:dyDescent="0.25">
      <c r="A145" s="113" t="s">
        <v>551</v>
      </c>
      <c r="B145" s="114" t="s">
        <v>475</v>
      </c>
      <c r="C145" s="113"/>
      <c r="D145" s="116">
        <v>41424</v>
      </c>
      <c r="E145" s="113"/>
    </row>
    <row r="146" spans="1:5" ht="51" x14ac:dyDescent="0.25">
      <c r="A146" s="113" t="s">
        <v>552</v>
      </c>
      <c r="B146" s="114" t="s">
        <v>475</v>
      </c>
      <c r="C146" s="113"/>
      <c r="D146" s="116">
        <v>41424</v>
      </c>
      <c r="E146" s="113"/>
    </row>
    <row r="147" spans="1:5" ht="51" x14ac:dyDescent="0.25">
      <c r="A147" s="113" t="s">
        <v>553</v>
      </c>
      <c r="B147" s="114" t="s">
        <v>475</v>
      </c>
      <c r="C147" s="113"/>
      <c r="D147" s="116">
        <v>41424</v>
      </c>
      <c r="E147" s="113"/>
    </row>
    <row r="148" spans="1:5" ht="51" x14ac:dyDescent="0.25">
      <c r="A148" s="113" t="s">
        <v>554</v>
      </c>
      <c r="B148" s="114" t="s">
        <v>475</v>
      </c>
      <c r="C148" s="113"/>
      <c r="D148" s="116">
        <v>41424</v>
      </c>
      <c r="E148" s="113"/>
    </row>
    <row r="149" spans="1:5" ht="51" x14ac:dyDescent="0.25">
      <c r="A149" s="113" t="s">
        <v>555</v>
      </c>
      <c r="B149" s="114" t="s">
        <v>475</v>
      </c>
      <c r="C149" s="113"/>
      <c r="D149" s="116">
        <v>41432</v>
      </c>
      <c r="E149" s="113"/>
    </row>
    <row r="150" spans="1:5" ht="51" x14ac:dyDescent="0.25">
      <c r="A150" s="113" t="s">
        <v>556</v>
      </c>
      <c r="B150" s="114" t="s">
        <v>475</v>
      </c>
      <c r="C150" s="113"/>
      <c r="D150" s="116">
        <v>41432</v>
      </c>
      <c r="E150" s="113"/>
    </row>
    <row r="151" spans="1:5" ht="51" x14ac:dyDescent="0.25">
      <c r="A151" s="113" t="s">
        <v>557</v>
      </c>
      <c r="B151" s="114" t="s">
        <v>475</v>
      </c>
      <c r="C151" s="113"/>
      <c r="D151" s="116">
        <v>41432</v>
      </c>
      <c r="E151" s="113"/>
    </row>
    <row r="152" spans="1:5" ht="51" x14ac:dyDescent="0.25">
      <c r="A152" s="113" t="s">
        <v>558</v>
      </c>
      <c r="B152" s="114" t="s">
        <v>475</v>
      </c>
      <c r="C152" s="113"/>
      <c r="D152" s="116">
        <v>41432</v>
      </c>
      <c r="E152" s="113"/>
    </row>
    <row r="153" spans="1:5" x14ac:dyDescent="0.25">
      <c r="A153" s="117" t="s">
        <v>559</v>
      </c>
      <c r="B153" s="114" t="s">
        <v>475</v>
      </c>
      <c r="C153" s="113"/>
      <c r="D153" s="116">
        <v>41445</v>
      </c>
      <c r="E153" s="113"/>
    </row>
    <row r="154" spans="1:5" x14ac:dyDescent="0.25">
      <c r="A154" s="117" t="s">
        <v>560</v>
      </c>
      <c r="B154" s="114" t="s">
        <v>475</v>
      </c>
      <c r="C154" s="113"/>
      <c r="D154" s="116">
        <v>41445</v>
      </c>
      <c r="E154" s="113"/>
    </row>
    <row r="155" spans="1:5" ht="51" x14ac:dyDescent="0.25">
      <c r="A155" s="113" t="s">
        <v>561</v>
      </c>
      <c r="B155" s="114" t="s">
        <v>475</v>
      </c>
      <c r="C155" s="113"/>
      <c r="D155" s="116">
        <v>41445</v>
      </c>
      <c r="E155" s="113"/>
    </row>
    <row r="156" spans="1:5" ht="51" x14ac:dyDescent="0.25">
      <c r="A156" s="113" t="s">
        <v>562</v>
      </c>
      <c r="B156" s="114" t="s">
        <v>475</v>
      </c>
      <c r="C156" s="113"/>
      <c r="D156" s="116">
        <v>41445</v>
      </c>
      <c r="E156" s="113"/>
    </row>
    <row r="157" spans="1:5" ht="51" x14ac:dyDescent="0.25">
      <c r="A157" s="113" t="s">
        <v>563</v>
      </c>
      <c r="B157" s="114" t="s">
        <v>475</v>
      </c>
      <c r="C157" s="113"/>
      <c r="D157" s="116">
        <v>41445</v>
      </c>
      <c r="E157" s="113"/>
    </row>
    <row r="158" spans="1:5" ht="51" x14ac:dyDescent="0.25">
      <c r="A158" s="113" t="s">
        <v>564</v>
      </c>
      <c r="B158" s="114" t="s">
        <v>475</v>
      </c>
      <c r="C158" s="113"/>
      <c r="D158" s="116">
        <v>41445</v>
      </c>
      <c r="E158" s="113"/>
    </row>
    <row r="159" spans="1:5" ht="51" x14ac:dyDescent="0.25">
      <c r="A159" s="113" t="s">
        <v>565</v>
      </c>
      <c r="B159" s="114" t="s">
        <v>475</v>
      </c>
      <c r="C159" s="113"/>
      <c r="D159" s="116">
        <v>41445</v>
      </c>
      <c r="E159" s="113"/>
    </row>
    <row r="160" spans="1:5" ht="51" x14ac:dyDescent="0.25">
      <c r="A160" s="113" t="s">
        <v>566</v>
      </c>
      <c r="B160" s="114" t="s">
        <v>475</v>
      </c>
      <c r="C160" s="113"/>
      <c r="D160" s="116">
        <v>41445</v>
      </c>
      <c r="E160" s="113"/>
    </row>
    <row r="161" spans="1:5" ht="51" x14ac:dyDescent="0.25">
      <c r="A161" s="113" t="s">
        <v>567</v>
      </c>
      <c r="B161" s="114" t="s">
        <v>475</v>
      </c>
      <c r="C161" s="113"/>
      <c r="D161" s="116">
        <v>41445</v>
      </c>
      <c r="E161" s="113"/>
    </row>
    <row r="162" spans="1:5" ht="51" x14ac:dyDescent="0.25">
      <c r="A162" s="113" t="s">
        <v>568</v>
      </c>
      <c r="B162" s="114" t="s">
        <v>475</v>
      </c>
      <c r="C162" s="113"/>
      <c r="D162" s="116">
        <v>41445</v>
      </c>
      <c r="E162" s="113"/>
    </row>
    <row r="163" spans="1:5" ht="51" x14ac:dyDescent="0.25">
      <c r="A163" s="113" t="s">
        <v>569</v>
      </c>
      <c r="B163" s="114" t="s">
        <v>475</v>
      </c>
      <c r="C163" s="113"/>
      <c r="D163" s="116">
        <v>41445</v>
      </c>
      <c r="E163" s="113"/>
    </row>
    <row r="164" spans="1:5" ht="51" x14ac:dyDescent="0.25">
      <c r="A164" s="113" t="s">
        <v>570</v>
      </c>
      <c r="B164" s="114" t="s">
        <v>475</v>
      </c>
      <c r="C164" s="113"/>
      <c r="D164" s="116">
        <v>41445</v>
      </c>
      <c r="E164" s="113"/>
    </row>
    <row r="165" spans="1:5" ht="51" x14ac:dyDescent="0.25">
      <c r="A165" s="113" t="s">
        <v>571</v>
      </c>
      <c r="B165" s="114" t="s">
        <v>475</v>
      </c>
      <c r="C165" s="113"/>
      <c r="D165" s="116">
        <v>41445</v>
      </c>
      <c r="E165" s="113"/>
    </row>
    <row r="166" spans="1:5" ht="38.25" x14ac:dyDescent="0.25">
      <c r="A166" s="113" t="s">
        <v>572</v>
      </c>
      <c r="B166" s="114" t="s">
        <v>475</v>
      </c>
      <c r="C166" s="113"/>
      <c r="D166" s="116">
        <v>41445</v>
      </c>
      <c r="E166" s="113"/>
    </row>
    <row r="167" spans="1:5" ht="51" x14ac:dyDescent="0.25">
      <c r="A167" s="113" t="s">
        <v>573</v>
      </c>
      <c r="B167" s="114" t="s">
        <v>475</v>
      </c>
      <c r="C167" s="113"/>
      <c r="D167" s="116">
        <v>41445</v>
      </c>
      <c r="E167" s="113"/>
    </row>
    <row r="168" spans="1:5" ht="38.25" x14ac:dyDescent="0.25">
      <c r="A168" s="113" t="s">
        <v>574</v>
      </c>
      <c r="B168" s="114" t="s">
        <v>475</v>
      </c>
      <c r="C168" s="113"/>
      <c r="D168" s="116">
        <v>41445</v>
      </c>
      <c r="E168" s="113"/>
    </row>
    <row r="169" spans="1:5" ht="38.25" x14ac:dyDescent="0.25">
      <c r="A169" s="113" t="s">
        <v>575</v>
      </c>
      <c r="B169" s="114" t="s">
        <v>447</v>
      </c>
      <c r="C169" s="113"/>
      <c r="D169" s="116">
        <v>41450</v>
      </c>
      <c r="E169" s="113"/>
    </row>
    <row r="170" spans="1:5" ht="38.25" x14ac:dyDescent="0.25">
      <c r="A170" s="113" t="s">
        <v>576</v>
      </c>
      <c r="B170" s="114" t="s">
        <v>447</v>
      </c>
      <c r="C170" s="113"/>
      <c r="D170" s="116">
        <v>41450</v>
      </c>
      <c r="E170" s="113"/>
    </row>
    <row r="171" spans="1:5" ht="38.25" x14ac:dyDescent="0.25">
      <c r="A171" s="113" t="s">
        <v>577</v>
      </c>
      <c r="B171" s="114" t="s">
        <v>447</v>
      </c>
      <c r="C171" s="113"/>
      <c r="D171" s="116">
        <v>41450</v>
      </c>
      <c r="E171" s="113"/>
    </row>
    <row r="172" spans="1:5" ht="38.25" x14ac:dyDescent="0.25">
      <c r="A172" s="113" t="s">
        <v>578</v>
      </c>
      <c r="B172" s="114" t="s">
        <v>447</v>
      </c>
      <c r="C172" s="113"/>
      <c r="D172" s="116">
        <v>41450</v>
      </c>
      <c r="E172" s="113"/>
    </row>
    <row r="173" spans="1:5" ht="51" x14ac:dyDescent="0.25">
      <c r="A173" s="113" t="s">
        <v>579</v>
      </c>
      <c r="B173" s="114" t="s">
        <v>475</v>
      </c>
      <c r="C173" s="113"/>
      <c r="D173" s="116">
        <v>41458</v>
      </c>
      <c r="E173" s="113"/>
    </row>
    <row r="174" spans="1:5" ht="38.25" x14ac:dyDescent="0.25">
      <c r="A174" s="113" t="s">
        <v>580</v>
      </c>
      <c r="B174" s="114" t="s">
        <v>475</v>
      </c>
      <c r="C174" s="113"/>
      <c r="D174" s="116">
        <v>41458</v>
      </c>
      <c r="E174" s="113"/>
    </row>
    <row r="175" spans="1:5" ht="51" x14ac:dyDescent="0.25">
      <c r="A175" s="113" t="s">
        <v>581</v>
      </c>
      <c r="B175" s="114" t="s">
        <v>475</v>
      </c>
      <c r="C175" s="113"/>
      <c r="D175" s="116">
        <v>41458</v>
      </c>
      <c r="E175" s="113"/>
    </row>
    <row r="176" spans="1:5" ht="38.25" x14ac:dyDescent="0.25">
      <c r="A176" s="113" t="s">
        <v>582</v>
      </c>
      <c r="B176" s="114" t="s">
        <v>475</v>
      </c>
      <c r="C176" s="113"/>
      <c r="D176" s="116">
        <v>41458</v>
      </c>
      <c r="E176" s="113"/>
    </row>
    <row r="177" spans="1:5" ht="38.25" x14ac:dyDescent="0.25">
      <c r="A177" s="113" t="s">
        <v>583</v>
      </c>
      <c r="B177" s="114" t="s">
        <v>475</v>
      </c>
      <c r="C177" s="113"/>
      <c r="D177" s="116">
        <v>41458</v>
      </c>
      <c r="E177" s="113"/>
    </row>
    <row r="178" spans="1:5" ht="38.25" x14ac:dyDescent="0.25">
      <c r="A178" s="113" t="s">
        <v>584</v>
      </c>
      <c r="B178" s="114" t="s">
        <v>475</v>
      </c>
      <c r="C178" s="113"/>
      <c r="D178" s="116">
        <v>41458</v>
      </c>
      <c r="E178" s="113"/>
    </row>
    <row r="179" spans="1:5" ht="38.25" x14ac:dyDescent="0.25">
      <c r="A179" s="113" t="s">
        <v>585</v>
      </c>
      <c r="B179" s="114" t="s">
        <v>475</v>
      </c>
      <c r="C179" s="113"/>
      <c r="D179" s="116">
        <v>41458</v>
      </c>
      <c r="E179" s="113"/>
    </row>
    <row r="180" spans="1:5" ht="38.25" x14ac:dyDescent="0.25">
      <c r="A180" s="113" t="s">
        <v>586</v>
      </c>
      <c r="B180" s="114" t="s">
        <v>475</v>
      </c>
      <c r="C180" s="113"/>
      <c r="D180" s="116">
        <v>41458</v>
      </c>
      <c r="E180" s="113"/>
    </row>
    <row r="181" spans="1:5" ht="38.25" x14ac:dyDescent="0.25">
      <c r="A181" s="113" t="s">
        <v>587</v>
      </c>
      <c r="B181" s="114" t="s">
        <v>475</v>
      </c>
      <c r="C181" s="113"/>
      <c r="D181" s="116">
        <v>41458</v>
      </c>
      <c r="E181" s="113"/>
    </row>
    <row r="182" spans="1:5" ht="38.25" x14ac:dyDescent="0.25">
      <c r="A182" s="113" t="s">
        <v>588</v>
      </c>
      <c r="B182" s="114" t="s">
        <v>475</v>
      </c>
      <c r="C182" s="113"/>
      <c r="D182" s="116">
        <v>41458</v>
      </c>
      <c r="E182" s="113"/>
    </row>
    <row r="183" spans="1:5" ht="38.25" x14ac:dyDescent="0.25">
      <c r="A183" s="113" t="s">
        <v>589</v>
      </c>
      <c r="B183" s="114" t="s">
        <v>475</v>
      </c>
      <c r="C183" s="113"/>
      <c r="D183" s="116">
        <v>41458</v>
      </c>
      <c r="E183" s="113"/>
    </row>
    <row r="184" spans="1:5" ht="38.25" x14ac:dyDescent="0.25">
      <c r="A184" s="113" t="s">
        <v>590</v>
      </c>
      <c r="B184" s="114" t="s">
        <v>475</v>
      </c>
      <c r="C184" s="113"/>
      <c r="D184" s="116">
        <v>41458</v>
      </c>
      <c r="E184" s="113"/>
    </row>
    <row r="185" spans="1:5" ht="38.25" x14ac:dyDescent="0.25">
      <c r="A185" s="113" t="s">
        <v>591</v>
      </c>
      <c r="B185" s="114" t="s">
        <v>475</v>
      </c>
      <c r="C185" s="113"/>
      <c r="D185" s="116">
        <v>41458</v>
      </c>
      <c r="E185" s="113"/>
    </row>
    <row r="186" spans="1:5" ht="38.25" x14ac:dyDescent="0.25">
      <c r="A186" s="113" t="s">
        <v>592</v>
      </c>
      <c r="B186" s="114" t="s">
        <v>475</v>
      </c>
      <c r="C186" s="113"/>
      <c r="D186" s="116">
        <v>41458</v>
      </c>
      <c r="E186" s="113"/>
    </row>
    <row r="187" spans="1:5" ht="51" x14ac:dyDescent="0.25">
      <c r="A187" s="113" t="s">
        <v>593</v>
      </c>
      <c r="B187" s="114" t="s">
        <v>475</v>
      </c>
      <c r="C187" s="113"/>
      <c r="D187" s="116">
        <v>41458</v>
      </c>
      <c r="E187" s="113"/>
    </row>
    <row r="188" spans="1:5" ht="51" x14ac:dyDescent="0.25">
      <c r="A188" s="113" t="s">
        <v>594</v>
      </c>
      <c r="B188" s="114" t="s">
        <v>475</v>
      </c>
      <c r="C188" s="113"/>
      <c r="D188" s="116">
        <v>41458</v>
      </c>
      <c r="E188" s="113"/>
    </row>
    <row r="189" spans="1:5" ht="51" x14ac:dyDescent="0.25">
      <c r="A189" s="113" t="s">
        <v>595</v>
      </c>
      <c r="B189" s="114" t="s">
        <v>475</v>
      </c>
      <c r="C189" s="113"/>
      <c r="D189" s="116">
        <v>41458</v>
      </c>
      <c r="E189" s="113"/>
    </row>
    <row r="190" spans="1:5" ht="51" x14ac:dyDescent="0.25">
      <c r="A190" s="113" t="s">
        <v>596</v>
      </c>
      <c r="B190" s="114" t="s">
        <v>475</v>
      </c>
      <c r="C190" s="113"/>
      <c r="D190" s="116">
        <v>41458</v>
      </c>
      <c r="E190" s="113"/>
    </row>
    <row r="191" spans="1:5" ht="51" x14ac:dyDescent="0.25">
      <c r="A191" s="113" t="s">
        <v>597</v>
      </c>
      <c r="B191" s="114" t="s">
        <v>475</v>
      </c>
      <c r="C191" s="113"/>
      <c r="D191" s="116">
        <v>41458</v>
      </c>
      <c r="E191" s="113"/>
    </row>
    <row r="192" spans="1:5" ht="51" x14ac:dyDescent="0.25">
      <c r="A192" s="113" t="s">
        <v>598</v>
      </c>
      <c r="B192" s="114" t="s">
        <v>475</v>
      </c>
      <c r="C192" s="113"/>
      <c r="D192" s="116">
        <v>41458</v>
      </c>
      <c r="E192" s="113"/>
    </row>
    <row r="193" spans="1:5" ht="51" x14ac:dyDescent="0.25">
      <c r="A193" s="113" t="s">
        <v>599</v>
      </c>
      <c r="B193" s="114" t="s">
        <v>475</v>
      </c>
      <c r="C193" s="113"/>
      <c r="D193" s="116">
        <v>41458</v>
      </c>
      <c r="E193" s="113"/>
    </row>
    <row r="194" spans="1:5" ht="51" x14ac:dyDescent="0.25">
      <c r="A194" s="113" t="s">
        <v>600</v>
      </c>
      <c r="B194" s="114" t="s">
        <v>475</v>
      </c>
      <c r="C194" s="113"/>
      <c r="D194" s="116">
        <v>41458</v>
      </c>
      <c r="E194" s="113"/>
    </row>
    <row r="195" spans="1:5" ht="51" x14ac:dyDescent="0.25">
      <c r="A195" s="113" t="s">
        <v>601</v>
      </c>
      <c r="B195" s="114" t="s">
        <v>475</v>
      </c>
      <c r="C195" s="113"/>
      <c r="D195" s="116">
        <v>41458</v>
      </c>
      <c r="E195" s="113"/>
    </row>
    <row r="196" spans="1:5" ht="51" x14ac:dyDescent="0.25">
      <c r="A196" s="113" t="s">
        <v>602</v>
      </c>
      <c r="B196" s="114" t="s">
        <v>475</v>
      </c>
      <c r="C196" s="113"/>
      <c r="D196" s="116">
        <v>41458</v>
      </c>
      <c r="E196" s="113"/>
    </row>
    <row r="197" spans="1:5" ht="51" x14ac:dyDescent="0.25">
      <c r="A197" s="113" t="s">
        <v>603</v>
      </c>
      <c r="B197" s="114" t="s">
        <v>475</v>
      </c>
      <c r="C197" s="113"/>
      <c r="D197" s="116">
        <v>41458</v>
      </c>
      <c r="E197" s="113"/>
    </row>
    <row r="198" spans="1:5" ht="51" x14ac:dyDescent="0.25">
      <c r="A198" s="113" t="s">
        <v>604</v>
      </c>
      <c r="B198" s="114" t="s">
        <v>475</v>
      </c>
      <c r="C198" s="113"/>
      <c r="D198" s="116">
        <v>41458</v>
      </c>
      <c r="E198" s="113"/>
    </row>
    <row r="199" spans="1:5" ht="38.25" x14ac:dyDescent="0.25">
      <c r="A199" s="113" t="s">
        <v>605</v>
      </c>
      <c r="B199" s="114" t="s">
        <v>475</v>
      </c>
      <c r="C199" s="113"/>
      <c r="D199" s="116">
        <v>41458</v>
      </c>
      <c r="E199" s="113"/>
    </row>
    <row r="200" spans="1:5" ht="38.25" x14ac:dyDescent="0.25">
      <c r="A200" s="113" t="s">
        <v>606</v>
      </c>
      <c r="B200" s="114" t="s">
        <v>475</v>
      </c>
      <c r="C200" s="113"/>
      <c r="D200" s="116">
        <v>41458</v>
      </c>
      <c r="E200" s="113"/>
    </row>
    <row r="201" spans="1:5" ht="38.25" x14ac:dyDescent="0.25">
      <c r="A201" s="113" t="s">
        <v>607</v>
      </c>
      <c r="B201" s="114" t="s">
        <v>475</v>
      </c>
      <c r="C201" s="113"/>
      <c r="D201" s="116">
        <v>41458</v>
      </c>
      <c r="E201" s="113"/>
    </row>
    <row r="202" spans="1:5" ht="38.25" x14ac:dyDescent="0.25">
      <c r="A202" s="113" t="s">
        <v>608</v>
      </c>
      <c r="B202" s="114" t="s">
        <v>475</v>
      </c>
      <c r="C202" s="113"/>
      <c r="D202" s="116">
        <v>41458</v>
      </c>
      <c r="E202" s="113"/>
    </row>
    <row r="203" spans="1:5" ht="38.25" x14ac:dyDescent="0.25">
      <c r="A203" s="113" t="s">
        <v>609</v>
      </c>
      <c r="B203" s="114" t="s">
        <v>475</v>
      </c>
      <c r="C203" s="113"/>
      <c r="D203" s="116">
        <v>41458</v>
      </c>
      <c r="E203" s="113"/>
    </row>
    <row r="204" spans="1:5" ht="38.25" x14ac:dyDescent="0.25">
      <c r="A204" s="113" t="s">
        <v>610</v>
      </c>
      <c r="B204" s="114" t="s">
        <v>475</v>
      </c>
      <c r="C204" s="113"/>
      <c r="D204" s="116">
        <v>41458</v>
      </c>
      <c r="E204" s="113"/>
    </row>
    <row r="205" spans="1:5" ht="38.25" x14ac:dyDescent="0.25">
      <c r="A205" s="113" t="s">
        <v>611</v>
      </c>
      <c r="B205" s="114" t="s">
        <v>475</v>
      </c>
      <c r="C205" s="113"/>
      <c r="D205" s="116">
        <v>41458</v>
      </c>
      <c r="E205" s="113"/>
    </row>
    <row r="206" spans="1:5" x14ac:dyDescent="0.25">
      <c r="A206" s="117" t="s">
        <v>612</v>
      </c>
      <c r="B206" s="114" t="s">
        <v>475</v>
      </c>
      <c r="C206" s="113"/>
      <c r="D206" s="116">
        <v>41458</v>
      </c>
      <c r="E206" s="113"/>
    </row>
    <row r="207" spans="1:5" x14ac:dyDescent="0.25">
      <c r="A207" s="117" t="s">
        <v>613</v>
      </c>
      <c r="B207" s="114" t="s">
        <v>475</v>
      </c>
      <c r="C207" s="113"/>
      <c r="D207" s="116">
        <v>41458</v>
      </c>
      <c r="E207" s="113"/>
    </row>
    <row r="208" spans="1:5" x14ac:dyDescent="0.25">
      <c r="A208" s="117" t="s">
        <v>614</v>
      </c>
      <c r="B208" s="114" t="s">
        <v>475</v>
      </c>
      <c r="C208" s="113"/>
      <c r="D208" s="116">
        <v>41458</v>
      </c>
      <c r="E208" s="113"/>
    </row>
    <row r="209" spans="1:5" ht="51" x14ac:dyDescent="0.25">
      <c r="A209" s="113" t="s">
        <v>615</v>
      </c>
      <c r="B209" s="114" t="s">
        <v>475</v>
      </c>
      <c r="C209" s="113"/>
      <c r="D209" s="116">
        <v>41458</v>
      </c>
      <c r="E209" s="113"/>
    </row>
    <row r="210" spans="1:5" ht="51" x14ac:dyDescent="0.25">
      <c r="A210" s="113" t="s">
        <v>616</v>
      </c>
      <c r="B210" s="114" t="s">
        <v>475</v>
      </c>
      <c r="C210" s="113"/>
      <c r="D210" s="116">
        <v>41458</v>
      </c>
      <c r="E210" s="113"/>
    </row>
    <row r="211" spans="1:5" ht="38.25" x14ac:dyDescent="0.25">
      <c r="A211" s="113" t="s">
        <v>617</v>
      </c>
      <c r="B211" s="114" t="s">
        <v>475</v>
      </c>
      <c r="C211" s="113"/>
      <c r="D211" s="116">
        <v>41458</v>
      </c>
      <c r="E211" s="113"/>
    </row>
    <row r="212" spans="1:5" ht="38.25" x14ac:dyDescent="0.25">
      <c r="A212" s="113" t="s">
        <v>618</v>
      </c>
      <c r="B212" s="114" t="s">
        <v>475</v>
      </c>
      <c r="C212" s="113"/>
      <c r="D212" s="116">
        <v>41458</v>
      </c>
      <c r="E212" s="113"/>
    </row>
    <row r="213" spans="1:5" ht="38.25" x14ac:dyDescent="0.25">
      <c r="A213" s="113" t="s">
        <v>619</v>
      </c>
      <c r="B213" s="114" t="s">
        <v>475</v>
      </c>
      <c r="C213" s="113"/>
      <c r="D213" s="116">
        <v>41458</v>
      </c>
      <c r="E213" s="113"/>
    </row>
    <row r="214" spans="1:5" ht="38.25" x14ac:dyDescent="0.25">
      <c r="A214" s="113" t="s">
        <v>620</v>
      </c>
      <c r="B214" s="114" t="s">
        <v>475</v>
      </c>
      <c r="C214" s="113"/>
      <c r="D214" s="116">
        <v>41458</v>
      </c>
      <c r="E214" s="113"/>
    </row>
    <row r="215" spans="1:5" ht="38.25" x14ac:dyDescent="0.25">
      <c r="A215" s="113" t="s">
        <v>621</v>
      </c>
      <c r="B215" s="114" t="s">
        <v>475</v>
      </c>
      <c r="C215" s="113"/>
      <c r="D215" s="116">
        <v>41458</v>
      </c>
      <c r="E215" s="113"/>
    </row>
    <row r="216" spans="1:5" ht="38.25" x14ac:dyDescent="0.25">
      <c r="A216" s="113" t="s">
        <v>622</v>
      </c>
      <c r="B216" s="114" t="s">
        <v>475</v>
      </c>
      <c r="C216" s="113"/>
      <c r="D216" s="116">
        <v>41458</v>
      </c>
      <c r="E216" s="113"/>
    </row>
    <row r="217" spans="1:5" ht="38.25" x14ac:dyDescent="0.25">
      <c r="A217" s="113" t="s">
        <v>623</v>
      </c>
      <c r="B217" s="114" t="s">
        <v>475</v>
      </c>
      <c r="C217" s="113"/>
      <c r="D217" s="116">
        <v>41458</v>
      </c>
      <c r="E217" s="113"/>
    </row>
    <row r="218" spans="1:5" ht="38.25" x14ac:dyDescent="0.25">
      <c r="A218" s="113" t="s">
        <v>624</v>
      </c>
      <c r="B218" s="114" t="s">
        <v>475</v>
      </c>
      <c r="C218" s="113"/>
      <c r="D218" s="116">
        <v>41458</v>
      </c>
      <c r="E218" s="113"/>
    </row>
    <row r="219" spans="1:5" ht="38.25" x14ac:dyDescent="0.25">
      <c r="A219" s="113" t="s">
        <v>625</v>
      </c>
      <c r="B219" s="114" t="s">
        <v>475</v>
      </c>
      <c r="C219" s="113"/>
      <c r="D219" s="116">
        <v>41458</v>
      </c>
      <c r="E219" s="113"/>
    </row>
    <row r="220" spans="1:5" ht="38.25" x14ac:dyDescent="0.25">
      <c r="A220" s="113" t="s">
        <v>626</v>
      </c>
      <c r="B220" s="114" t="s">
        <v>475</v>
      </c>
      <c r="C220" s="113"/>
      <c r="D220" s="116">
        <v>41458</v>
      </c>
      <c r="E220" s="113"/>
    </row>
    <row r="221" spans="1:5" ht="51" x14ac:dyDescent="0.25">
      <c r="A221" s="113" t="s">
        <v>627</v>
      </c>
      <c r="B221" s="114" t="s">
        <v>475</v>
      </c>
      <c r="C221" s="113"/>
      <c r="D221" s="116">
        <v>41458</v>
      </c>
      <c r="E221" s="113"/>
    </row>
    <row r="222" spans="1:5" ht="38.25" x14ac:dyDescent="0.25">
      <c r="A222" s="113" t="s">
        <v>628</v>
      </c>
      <c r="B222" s="114" t="s">
        <v>475</v>
      </c>
      <c r="C222" s="113"/>
      <c r="D222" s="116">
        <v>41458</v>
      </c>
      <c r="E222" s="113"/>
    </row>
    <row r="223" spans="1:5" ht="38.25" x14ac:dyDescent="0.25">
      <c r="A223" s="113" t="s">
        <v>629</v>
      </c>
      <c r="B223" s="114" t="s">
        <v>475</v>
      </c>
      <c r="C223" s="113"/>
      <c r="D223" s="116">
        <v>41458</v>
      </c>
      <c r="E223" s="113"/>
    </row>
    <row r="224" spans="1:5" x14ac:dyDescent="0.25">
      <c r="A224" s="117" t="s">
        <v>630</v>
      </c>
      <c r="B224" s="114" t="s">
        <v>475</v>
      </c>
      <c r="C224" s="113"/>
      <c r="D224" s="116">
        <v>41458</v>
      </c>
      <c r="E224" s="113"/>
    </row>
    <row r="225" spans="1:5" x14ac:dyDescent="0.25">
      <c r="A225" s="117" t="s">
        <v>631</v>
      </c>
      <c r="B225" s="114" t="s">
        <v>475</v>
      </c>
      <c r="C225" s="113"/>
      <c r="D225" s="116">
        <v>41458</v>
      </c>
      <c r="E225" s="113"/>
    </row>
    <row r="226" spans="1:5" x14ac:dyDescent="0.25">
      <c r="A226" s="117" t="s">
        <v>632</v>
      </c>
      <c r="B226" s="114" t="s">
        <v>475</v>
      </c>
      <c r="C226" s="113"/>
      <c r="D226" s="116">
        <v>41458</v>
      </c>
      <c r="E226" s="113"/>
    </row>
    <row r="227" spans="1:5" x14ac:dyDescent="0.25">
      <c r="A227" s="117" t="s">
        <v>633</v>
      </c>
      <c r="B227" s="114" t="s">
        <v>475</v>
      </c>
      <c r="C227" s="113"/>
      <c r="D227" s="116">
        <v>41458</v>
      </c>
      <c r="E227" s="113"/>
    </row>
    <row r="228" spans="1:5" x14ac:dyDescent="0.25">
      <c r="A228" s="117" t="s">
        <v>634</v>
      </c>
      <c r="B228" s="114" t="s">
        <v>475</v>
      </c>
      <c r="C228" s="113"/>
      <c r="D228" s="116">
        <v>41458</v>
      </c>
      <c r="E228" s="113"/>
    </row>
    <row r="229" spans="1:5" x14ac:dyDescent="0.25">
      <c r="A229" s="117" t="s">
        <v>635</v>
      </c>
      <c r="B229" s="114" t="s">
        <v>475</v>
      </c>
      <c r="C229" s="113"/>
      <c r="D229" s="116">
        <v>41458</v>
      </c>
      <c r="E229" s="113"/>
    </row>
    <row r="230" spans="1:5" x14ac:dyDescent="0.25">
      <c r="A230" s="117" t="s">
        <v>636</v>
      </c>
      <c r="B230" s="114" t="s">
        <v>475</v>
      </c>
      <c r="C230" s="113"/>
      <c r="D230" s="116">
        <v>41458</v>
      </c>
      <c r="E230" s="113"/>
    </row>
    <row r="231" spans="1:5" x14ac:dyDescent="0.25">
      <c r="A231" s="117" t="s">
        <v>637</v>
      </c>
      <c r="B231" s="114" t="s">
        <v>475</v>
      </c>
      <c r="C231" s="113"/>
      <c r="D231" s="116">
        <v>41458</v>
      </c>
      <c r="E231" s="113"/>
    </row>
    <row r="232" spans="1:5" x14ac:dyDescent="0.25">
      <c r="A232" s="117" t="s">
        <v>638</v>
      </c>
      <c r="B232" s="114" t="s">
        <v>475</v>
      </c>
      <c r="C232" s="113"/>
      <c r="D232" s="116">
        <v>41458</v>
      </c>
      <c r="E232" s="113"/>
    </row>
    <row r="233" spans="1:5" x14ac:dyDescent="0.25">
      <c r="A233" s="117" t="s">
        <v>639</v>
      </c>
      <c r="B233" s="114" t="s">
        <v>475</v>
      </c>
      <c r="C233" s="113"/>
      <c r="D233" s="116">
        <v>41458</v>
      </c>
      <c r="E233" s="113"/>
    </row>
    <row r="234" spans="1:5" x14ac:dyDescent="0.25">
      <c r="A234" s="117" t="s">
        <v>640</v>
      </c>
      <c r="B234" s="114" t="s">
        <v>475</v>
      </c>
      <c r="C234" s="113"/>
      <c r="D234" s="116">
        <v>41458</v>
      </c>
      <c r="E234" s="113"/>
    </row>
    <row r="235" spans="1:5" x14ac:dyDescent="0.25">
      <c r="A235" s="117" t="s">
        <v>641</v>
      </c>
      <c r="B235" s="114" t="s">
        <v>475</v>
      </c>
      <c r="C235" s="113"/>
      <c r="D235" s="116">
        <v>41458</v>
      </c>
      <c r="E235" s="113"/>
    </row>
    <row r="236" spans="1:5" x14ac:dyDescent="0.25">
      <c r="A236" s="117" t="s">
        <v>642</v>
      </c>
      <c r="B236" s="114" t="s">
        <v>475</v>
      </c>
      <c r="C236" s="113"/>
      <c r="D236" s="116">
        <v>41458</v>
      </c>
      <c r="E236" s="113"/>
    </row>
    <row r="237" spans="1:5" x14ac:dyDescent="0.25">
      <c r="A237" s="117" t="s">
        <v>643</v>
      </c>
      <c r="B237" s="114" t="s">
        <v>475</v>
      </c>
      <c r="C237" s="113"/>
      <c r="D237" s="116">
        <v>41458</v>
      </c>
      <c r="E237" s="113"/>
    </row>
    <row r="238" spans="1:5" x14ac:dyDescent="0.25">
      <c r="A238" s="117" t="s">
        <v>644</v>
      </c>
      <c r="B238" s="114" t="s">
        <v>475</v>
      </c>
      <c r="C238" s="113"/>
      <c r="D238" s="116">
        <v>41458</v>
      </c>
      <c r="E238" s="113"/>
    </row>
    <row r="239" spans="1:5" x14ac:dyDescent="0.25">
      <c r="A239" s="117" t="s">
        <v>645</v>
      </c>
      <c r="B239" s="114" t="s">
        <v>475</v>
      </c>
      <c r="C239" s="113"/>
      <c r="D239" s="116">
        <v>41458</v>
      </c>
      <c r="E239" s="113"/>
    </row>
    <row r="240" spans="1:5" x14ac:dyDescent="0.25">
      <c r="A240" s="117" t="s">
        <v>646</v>
      </c>
      <c r="B240" s="114" t="s">
        <v>475</v>
      </c>
      <c r="C240" s="113"/>
      <c r="D240" s="116">
        <v>41458</v>
      </c>
      <c r="E240" s="113"/>
    </row>
    <row r="241" spans="1:5" x14ac:dyDescent="0.25">
      <c r="A241" s="117" t="s">
        <v>647</v>
      </c>
      <c r="B241" s="114" t="s">
        <v>475</v>
      </c>
      <c r="C241" s="113"/>
      <c r="D241" s="116">
        <v>41458</v>
      </c>
      <c r="E241" s="113"/>
    </row>
    <row r="242" spans="1:5" ht="38.25" x14ac:dyDescent="0.25">
      <c r="A242" s="113" t="s">
        <v>648</v>
      </c>
      <c r="B242" s="114" t="s">
        <v>475</v>
      </c>
      <c r="C242" s="113"/>
      <c r="D242" s="116">
        <v>41458</v>
      </c>
      <c r="E242" s="113"/>
    </row>
    <row r="243" spans="1:5" ht="38.25" x14ac:dyDescent="0.25">
      <c r="A243" s="113" t="s">
        <v>649</v>
      </c>
      <c r="B243" s="114" t="s">
        <v>475</v>
      </c>
      <c r="C243" s="113"/>
      <c r="D243" s="116">
        <v>41458</v>
      </c>
      <c r="E243" s="113"/>
    </row>
    <row r="244" spans="1:5" ht="38.25" x14ac:dyDescent="0.25">
      <c r="A244" s="113" t="s">
        <v>650</v>
      </c>
      <c r="B244" s="114" t="s">
        <v>475</v>
      </c>
      <c r="C244" s="113"/>
      <c r="D244" s="116">
        <v>41458</v>
      </c>
      <c r="E244" s="113"/>
    </row>
    <row r="245" spans="1:5" ht="38.25" x14ac:dyDescent="0.25">
      <c r="A245" s="113" t="s">
        <v>651</v>
      </c>
      <c r="B245" s="114" t="s">
        <v>475</v>
      </c>
      <c r="C245" s="113"/>
      <c r="D245" s="116">
        <v>41458</v>
      </c>
      <c r="E245" s="113"/>
    </row>
    <row r="246" spans="1:5" ht="38.25" x14ac:dyDescent="0.25">
      <c r="A246" s="113" t="s">
        <v>652</v>
      </c>
      <c r="B246" s="114" t="s">
        <v>475</v>
      </c>
      <c r="C246" s="113"/>
      <c r="D246" s="116">
        <v>41458</v>
      </c>
      <c r="E246" s="113"/>
    </row>
    <row r="247" spans="1:5" ht="25.5" x14ac:dyDescent="0.25">
      <c r="A247" s="113" t="s">
        <v>653</v>
      </c>
      <c r="B247" s="114" t="s">
        <v>475</v>
      </c>
      <c r="C247" s="113"/>
      <c r="D247" s="116">
        <v>41458</v>
      </c>
      <c r="E247" s="113"/>
    </row>
    <row r="248" spans="1:5" ht="25.5" x14ac:dyDescent="0.25">
      <c r="A248" s="113" t="s">
        <v>654</v>
      </c>
      <c r="B248" s="114" t="s">
        <v>475</v>
      </c>
      <c r="C248" s="113"/>
      <c r="D248" s="116">
        <v>41458</v>
      </c>
      <c r="E248" s="113"/>
    </row>
    <row r="249" spans="1:5" x14ac:dyDescent="0.25">
      <c r="A249" s="117" t="s">
        <v>655</v>
      </c>
      <c r="B249" s="114" t="s">
        <v>475</v>
      </c>
      <c r="C249" s="113"/>
      <c r="D249" s="116">
        <v>41458</v>
      </c>
      <c r="E249" s="113"/>
    </row>
    <row r="250" spans="1:5" x14ac:dyDescent="0.25">
      <c r="A250" s="117" t="s">
        <v>656</v>
      </c>
      <c r="B250" s="114" t="s">
        <v>475</v>
      </c>
      <c r="C250" s="113"/>
      <c r="D250" s="116">
        <v>41458</v>
      </c>
      <c r="E250" s="113"/>
    </row>
    <row r="251" spans="1:5" x14ac:dyDescent="0.25">
      <c r="A251" s="117" t="s">
        <v>657</v>
      </c>
      <c r="B251" s="114" t="s">
        <v>475</v>
      </c>
      <c r="C251" s="113"/>
      <c r="D251" s="116">
        <v>41458</v>
      </c>
      <c r="E251" s="113"/>
    </row>
    <row r="252" spans="1:5" x14ac:dyDescent="0.25">
      <c r="A252" s="117" t="s">
        <v>658</v>
      </c>
      <c r="B252" s="114" t="s">
        <v>475</v>
      </c>
      <c r="C252" s="113"/>
      <c r="D252" s="116">
        <v>41458</v>
      </c>
      <c r="E252" s="113"/>
    </row>
    <row r="253" spans="1:5" x14ac:dyDescent="0.25">
      <c r="A253" s="117" t="s">
        <v>659</v>
      </c>
      <c r="B253" s="114" t="s">
        <v>475</v>
      </c>
      <c r="C253" s="113"/>
      <c r="D253" s="116">
        <v>41458</v>
      </c>
      <c r="E253" s="113"/>
    </row>
    <row r="254" spans="1:5" x14ac:dyDescent="0.25">
      <c r="A254" s="117" t="s">
        <v>660</v>
      </c>
      <c r="B254" s="114" t="s">
        <v>475</v>
      </c>
      <c r="C254" s="113"/>
      <c r="D254" s="116">
        <v>41458</v>
      </c>
      <c r="E254" s="113"/>
    </row>
    <row r="255" spans="1:5" x14ac:dyDescent="0.25">
      <c r="A255" s="117" t="s">
        <v>661</v>
      </c>
      <c r="B255" s="114" t="s">
        <v>475</v>
      </c>
      <c r="C255" s="113"/>
      <c r="D255" s="116">
        <v>41458</v>
      </c>
      <c r="E255" s="113"/>
    </row>
    <row r="256" spans="1:5" x14ac:dyDescent="0.25">
      <c r="A256" s="117" t="s">
        <v>662</v>
      </c>
      <c r="B256" s="114" t="s">
        <v>475</v>
      </c>
      <c r="C256" s="113"/>
      <c r="D256" s="116">
        <v>41458</v>
      </c>
      <c r="E256" s="113"/>
    </row>
    <row r="257" spans="1:5" x14ac:dyDescent="0.25">
      <c r="A257" s="117" t="s">
        <v>663</v>
      </c>
      <c r="B257" s="114" t="s">
        <v>475</v>
      </c>
      <c r="C257" s="113"/>
      <c r="D257" s="116">
        <v>41458</v>
      </c>
      <c r="E257" s="113"/>
    </row>
    <row r="258" spans="1:5" ht="38.25" x14ac:dyDescent="0.25">
      <c r="A258" s="113" t="s">
        <v>664</v>
      </c>
      <c r="B258" s="114" t="s">
        <v>475</v>
      </c>
      <c r="C258" s="113"/>
      <c r="D258" s="116">
        <v>41458</v>
      </c>
      <c r="E258" s="113"/>
    </row>
    <row r="259" spans="1:5" ht="38.25" x14ac:dyDescent="0.25">
      <c r="A259" s="113" t="s">
        <v>665</v>
      </c>
      <c r="B259" s="114" t="s">
        <v>475</v>
      </c>
      <c r="C259" s="113"/>
      <c r="D259" s="116">
        <v>41458</v>
      </c>
      <c r="E259" s="113"/>
    </row>
    <row r="260" spans="1:5" ht="51" x14ac:dyDescent="0.25">
      <c r="A260" s="113" t="s">
        <v>666</v>
      </c>
      <c r="B260" s="114" t="s">
        <v>475</v>
      </c>
      <c r="C260" s="113"/>
      <c r="D260" s="116">
        <v>41458</v>
      </c>
      <c r="E260" s="113"/>
    </row>
    <row r="261" spans="1:5" ht="38.25" x14ac:dyDescent="0.25">
      <c r="A261" s="113" t="s">
        <v>667</v>
      </c>
      <c r="B261" s="114" t="s">
        <v>475</v>
      </c>
      <c r="C261" s="113"/>
      <c r="D261" s="116">
        <v>41458</v>
      </c>
      <c r="E261" s="113"/>
    </row>
    <row r="262" spans="1:5" ht="51" x14ac:dyDescent="0.25">
      <c r="A262" s="113" t="s">
        <v>668</v>
      </c>
      <c r="B262" s="114" t="s">
        <v>475</v>
      </c>
      <c r="C262" s="113"/>
      <c r="D262" s="116">
        <v>41458</v>
      </c>
      <c r="E262" s="113"/>
    </row>
    <row r="263" spans="1:5" x14ac:dyDescent="0.25">
      <c r="A263" s="117" t="s">
        <v>669</v>
      </c>
      <c r="B263" s="114" t="s">
        <v>475</v>
      </c>
      <c r="C263" s="113"/>
      <c r="D263" s="116">
        <v>41458</v>
      </c>
      <c r="E263" s="113"/>
    </row>
    <row r="264" spans="1:5" x14ac:dyDescent="0.25">
      <c r="A264" s="117" t="s">
        <v>670</v>
      </c>
      <c r="B264" s="114" t="s">
        <v>475</v>
      </c>
      <c r="C264" s="113"/>
      <c r="D264" s="116">
        <v>41458</v>
      </c>
      <c r="E264" s="113"/>
    </row>
    <row r="265" spans="1:5" x14ac:dyDescent="0.25">
      <c r="A265" s="117" t="s">
        <v>671</v>
      </c>
      <c r="B265" s="114" t="s">
        <v>475</v>
      </c>
      <c r="C265" s="113"/>
      <c r="D265" s="116">
        <v>41458</v>
      </c>
      <c r="E265" s="113"/>
    </row>
    <row r="266" spans="1:5" x14ac:dyDescent="0.25">
      <c r="A266" s="117" t="s">
        <v>672</v>
      </c>
      <c r="B266" s="114" t="s">
        <v>475</v>
      </c>
      <c r="C266" s="113"/>
      <c r="D266" s="116">
        <v>41458</v>
      </c>
      <c r="E266" s="113"/>
    </row>
    <row r="267" spans="1:5" x14ac:dyDescent="0.25">
      <c r="A267" s="117" t="s">
        <v>673</v>
      </c>
      <c r="B267" s="114" t="s">
        <v>475</v>
      </c>
      <c r="C267" s="113"/>
      <c r="D267" s="116">
        <v>41458</v>
      </c>
      <c r="E267" s="113"/>
    </row>
    <row r="268" spans="1:5" x14ac:dyDescent="0.25">
      <c r="A268" s="117" t="s">
        <v>674</v>
      </c>
      <c r="B268" s="114" t="s">
        <v>475</v>
      </c>
      <c r="C268" s="113"/>
      <c r="D268" s="116">
        <v>41458</v>
      </c>
      <c r="E268" s="113"/>
    </row>
    <row r="269" spans="1:5" x14ac:dyDescent="0.25">
      <c r="A269" s="117" t="s">
        <v>675</v>
      </c>
      <c r="B269" s="114" t="s">
        <v>475</v>
      </c>
      <c r="C269" s="113"/>
      <c r="D269" s="116">
        <v>41458</v>
      </c>
      <c r="E269" s="113"/>
    </row>
    <row r="270" spans="1:5" x14ac:dyDescent="0.25">
      <c r="A270" s="117" t="s">
        <v>676</v>
      </c>
      <c r="B270" s="114" t="s">
        <v>475</v>
      </c>
      <c r="C270" s="113"/>
      <c r="D270" s="116">
        <v>41458</v>
      </c>
      <c r="E270" s="113"/>
    </row>
    <row r="271" spans="1:5" x14ac:dyDescent="0.25">
      <c r="A271" s="117" t="s">
        <v>677</v>
      </c>
      <c r="B271" s="114" t="s">
        <v>475</v>
      </c>
      <c r="C271" s="113"/>
      <c r="D271" s="116">
        <v>41458</v>
      </c>
      <c r="E271" s="113"/>
    </row>
    <row r="272" spans="1:5" x14ac:dyDescent="0.25">
      <c r="A272" s="117" t="s">
        <v>678</v>
      </c>
      <c r="B272" s="114" t="s">
        <v>475</v>
      </c>
      <c r="C272" s="113"/>
      <c r="D272" s="116">
        <v>41458</v>
      </c>
      <c r="E272" s="113"/>
    </row>
    <row r="273" spans="1:5" x14ac:dyDescent="0.25">
      <c r="A273" s="117" t="s">
        <v>679</v>
      </c>
      <c r="B273" s="114" t="s">
        <v>475</v>
      </c>
      <c r="C273" s="113"/>
      <c r="D273" s="116">
        <v>41458</v>
      </c>
      <c r="E273" s="113"/>
    </row>
    <row r="274" spans="1:5" x14ac:dyDescent="0.25">
      <c r="A274" s="117" t="s">
        <v>680</v>
      </c>
      <c r="B274" s="114" t="s">
        <v>475</v>
      </c>
      <c r="C274" s="113"/>
      <c r="D274" s="116">
        <v>41458</v>
      </c>
      <c r="E274" s="113"/>
    </row>
    <row r="275" spans="1:5" x14ac:dyDescent="0.25">
      <c r="A275" s="117" t="s">
        <v>681</v>
      </c>
      <c r="B275" s="114" t="s">
        <v>475</v>
      </c>
      <c r="C275" s="113"/>
      <c r="D275" s="116">
        <v>41458</v>
      </c>
      <c r="E275" s="113"/>
    </row>
    <row r="276" spans="1:5" x14ac:dyDescent="0.25">
      <c r="A276" s="117" t="s">
        <v>682</v>
      </c>
      <c r="B276" s="114" t="s">
        <v>475</v>
      </c>
      <c r="C276" s="113"/>
      <c r="D276" s="116">
        <v>41458</v>
      </c>
      <c r="E276" s="113"/>
    </row>
    <row r="277" spans="1:5" x14ac:dyDescent="0.25">
      <c r="A277" s="117" t="s">
        <v>683</v>
      </c>
      <c r="B277" s="114" t="s">
        <v>475</v>
      </c>
      <c r="C277" s="113"/>
      <c r="D277" s="116">
        <v>41458</v>
      </c>
      <c r="E277" s="113"/>
    </row>
    <row r="278" spans="1:5" x14ac:dyDescent="0.25">
      <c r="A278" s="117" t="s">
        <v>684</v>
      </c>
      <c r="B278" s="114" t="s">
        <v>475</v>
      </c>
      <c r="C278" s="113"/>
      <c r="D278" s="116">
        <v>41458</v>
      </c>
      <c r="E278" s="113"/>
    </row>
    <row r="279" spans="1:5" x14ac:dyDescent="0.25">
      <c r="A279" s="117" t="s">
        <v>685</v>
      </c>
      <c r="B279" s="114" t="s">
        <v>475</v>
      </c>
      <c r="C279" s="113"/>
      <c r="D279" s="116">
        <v>41458</v>
      </c>
      <c r="E279" s="113"/>
    </row>
    <row r="280" spans="1:5" x14ac:dyDescent="0.25">
      <c r="A280" s="117" t="s">
        <v>686</v>
      </c>
      <c r="B280" s="114" t="s">
        <v>475</v>
      </c>
      <c r="C280" s="113"/>
      <c r="D280" s="116">
        <v>41458</v>
      </c>
      <c r="E280" s="113"/>
    </row>
    <row r="281" spans="1:5" x14ac:dyDescent="0.25">
      <c r="A281" s="117" t="s">
        <v>687</v>
      </c>
      <c r="B281" s="114" t="s">
        <v>475</v>
      </c>
      <c r="C281" s="113"/>
      <c r="D281" s="116">
        <v>41458</v>
      </c>
      <c r="E281" s="113"/>
    </row>
    <row r="282" spans="1:5" x14ac:dyDescent="0.25">
      <c r="A282" s="117" t="s">
        <v>688</v>
      </c>
      <c r="B282" s="114" t="s">
        <v>475</v>
      </c>
      <c r="C282" s="113"/>
      <c r="D282" s="116">
        <v>41458</v>
      </c>
      <c r="E282" s="113"/>
    </row>
    <row r="283" spans="1:5" x14ac:dyDescent="0.25">
      <c r="A283" s="117" t="s">
        <v>689</v>
      </c>
      <c r="B283" s="114" t="s">
        <v>475</v>
      </c>
      <c r="C283" s="113"/>
      <c r="D283" s="116">
        <v>41458</v>
      </c>
      <c r="E283" s="113"/>
    </row>
    <row r="284" spans="1:5" x14ac:dyDescent="0.25">
      <c r="A284" s="117" t="s">
        <v>690</v>
      </c>
      <c r="B284" s="114" t="s">
        <v>475</v>
      </c>
      <c r="C284" s="113"/>
      <c r="D284" s="116">
        <v>41458</v>
      </c>
      <c r="E284" s="113"/>
    </row>
    <row r="285" spans="1:5" ht="51" x14ac:dyDescent="0.25">
      <c r="A285" s="113" t="s">
        <v>691</v>
      </c>
      <c r="B285" s="114" t="s">
        <v>475</v>
      </c>
      <c r="C285" s="113"/>
      <c r="D285" s="116">
        <v>41458</v>
      </c>
      <c r="E285" s="113"/>
    </row>
    <row r="286" spans="1:5" x14ac:dyDescent="0.25">
      <c r="A286" s="117" t="s">
        <v>692</v>
      </c>
      <c r="B286" s="114" t="s">
        <v>475</v>
      </c>
      <c r="C286" s="113"/>
      <c r="D286" s="116">
        <v>41458</v>
      </c>
      <c r="E286" s="113"/>
    </row>
    <row r="287" spans="1:5" x14ac:dyDescent="0.25">
      <c r="A287" s="117" t="s">
        <v>693</v>
      </c>
      <c r="B287" s="114" t="s">
        <v>475</v>
      </c>
      <c r="C287" s="113"/>
      <c r="D287" s="116">
        <v>41458</v>
      </c>
      <c r="E287" s="113"/>
    </row>
    <row r="288" spans="1:5" x14ac:dyDescent="0.25">
      <c r="A288" s="117" t="s">
        <v>694</v>
      </c>
      <c r="B288" s="114" t="s">
        <v>475</v>
      </c>
      <c r="C288" s="113"/>
      <c r="D288" s="116">
        <v>41458</v>
      </c>
      <c r="E288" s="113"/>
    </row>
    <row r="289" spans="1:5" x14ac:dyDescent="0.25">
      <c r="A289" s="117" t="s">
        <v>695</v>
      </c>
      <c r="B289" s="114" t="s">
        <v>475</v>
      </c>
      <c r="C289" s="113"/>
      <c r="D289" s="116">
        <v>41458</v>
      </c>
      <c r="E289" s="113"/>
    </row>
    <row r="290" spans="1:5" x14ac:dyDescent="0.25">
      <c r="A290" s="117" t="s">
        <v>696</v>
      </c>
      <c r="B290" s="114" t="s">
        <v>475</v>
      </c>
      <c r="C290" s="113"/>
      <c r="D290" s="116">
        <v>41458</v>
      </c>
      <c r="E290" s="113"/>
    </row>
    <row r="291" spans="1:5" x14ac:dyDescent="0.25">
      <c r="A291" s="117" t="s">
        <v>697</v>
      </c>
      <c r="B291" s="114" t="s">
        <v>475</v>
      </c>
      <c r="C291" s="113"/>
      <c r="D291" s="116">
        <v>41458</v>
      </c>
      <c r="E291" s="113"/>
    </row>
    <row r="292" spans="1:5" ht="38.25" x14ac:dyDescent="0.25">
      <c r="A292" s="113" t="s">
        <v>698</v>
      </c>
      <c r="B292" s="114" t="s">
        <v>475</v>
      </c>
      <c r="C292" s="113"/>
      <c r="D292" s="116">
        <v>41458</v>
      </c>
      <c r="E292" s="113"/>
    </row>
    <row r="293" spans="1:5" ht="38.25" x14ac:dyDescent="0.25">
      <c r="A293" s="113" t="s">
        <v>699</v>
      </c>
      <c r="B293" s="114" t="s">
        <v>475</v>
      </c>
      <c r="C293" s="113"/>
      <c r="D293" s="116">
        <v>41458</v>
      </c>
      <c r="E293" s="113"/>
    </row>
    <row r="294" spans="1:5" ht="38.25" x14ac:dyDescent="0.25">
      <c r="A294" s="113" t="s">
        <v>700</v>
      </c>
      <c r="B294" s="114" t="s">
        <v>475</v>
      </c>
      <c r="C294" s="113"/>
      <c r="D294" s="116">
        <v>41458</v>
      </c>
      <c r="E294" s="113"/>
    </row>
    <row r="295" spans="1:5" ht="38.25" x14ac:dyDescent="0.25">
      <c r="A295" s="113" t="s">
        <v>701</v>
      </c>
      <c r="B295" s="114" t="s">
        <v>475</v>
      </c>
      <c r="C295" s="113"/>
      <c r="D295" s="116">
        <v>41458</v>
      </c>
      <c r="E295" s="113"/>
    </row>
    <row r="296" spans="1:5" ht="38.25" x14ac:dyDescent="0.25">
      <c r="A296" s="113" t="s">
        <v>702</v>
      </c>
      <c r="B296" s="114" t="s">
        <v>475</v>
      </c>
      <c r="C296" s="113"/>
      <c r="D296" s="116">
        <v>41458</v>
      </c>
      <c r="E296" s="113"/>
    </row>
    <row r="297" spans="1:5" ht="38.25" x14ac:dyDescent="0.25">
      <c r="A297" s="113" t="s">
        <v>703</v>
      </c>
      <c r="B297" s="114" t="s">
        <v>475</v>
      </c>
      <c r="C297" s="113"/>
      <c r="D297" s="116">
        <v>41458</v>
      </c>
      <c r="E297" s="113"/>
    </row>
    <row r="298" spans="1:5" ht="38.25" x14ac:dyDescent="0.25">
      <c r="A298" s="113" t="s">
        <v>704</v>
      </c>
      <c r="B298" s="114" t="s">
        <v>475</v>
      </c>
      <c r="C298" s="113"/>
      <c r="D298" s="116">
        <v>41458</v>
      </c>
      <c r="E298" s="113"/>
    </row>
    <row r="299" spans="1:5" x14ac:dyDescent="0.25">
      <c r="A299" s="117" t="s">
        <v>705</v>
      </c>
      <c r="B299" s="114" t="s">
        <v>475</v>
      </c>
      <c r="C299" s="113"/>
      <c r="D299" s="116">
        <v>41458</v>
      </c>
      <c r="E299" s="113"/>
    </row>
    <row r="300" spans="1:5" x14ac:dyDescent="0.25">
      <c r="A300" s="117" t="s">
        <v>706</v>
      </c>
      <c r="B300" s="114" t="s">
        <v>475</v>
      </c>
      <c r="C300" s="113"/>
      <c r="D300" s="116">
        <v>41458</v>
      </c>
      <c r="E300" s="113"/>
    </row>
    <row r="301" spans="1:5" x14ac:dyDescent="0.25">
      <c r="A301" s="117" t="s">
        <v>707</v>
      </c>
      <c r="B301" s="114" t="s">
        <v>475</v>
      </c>
      <c r="C301" s="113"/>
      <c r="D301" s="116">
        <v>41458</v>
      </c>
      <c r="E301" s="113"/>
    </row>
    <row r="302" spans="1:5" x14ac:dyDescent="0.25">
      <c r="A302" s="117" t="s">
        <v>708</v>
      </c>
      <c r="B302" s="114" t="s">
        <v>475</v>
      </c>
      <c r="C302" s="113"/>
      <c r="D302" s="116">
        <v>41458</v>
      </c>
      <c r="E302" s="113"/>
    </row>
    <row r="303" spans="1:5" x14ac:dyDescent="0.25">
      <c r="A303" s="117" t="s">
        <v>709</v>
      </c>
      <c r="B303" s="114" t="s">
        <v>475</v>
      </c>
      <c r="C303" s="113"/>
      <c r="D303" s="116">
        <v>41458</v>
      </c>
      <c r="E303" s="113"/>
    </row>
    <row r="304" spans="1:5" x14ac:dyDescent="0.25">
      <c r="A304" s="117" t="s">
        <v>710</v>
      </c>
      <c r="B304" s="114" t="s">
        <v>475</v>
      </c>
      <c r="C304" s="113"/>
      <c r="D304" s="116">
        <v>41458</v>
      </c>
      <c r="E304" s="113"/>
    </row>
    <row r="305" spans="1:5" x14ac:dyDescent="0.25">
      <c r="A305" s="117" t="s">
        <v>711</v>
      </c>
      <c r="B305" s="114" t="s">
        <v>475</v>
      </c>
      <c r="C305" s="113"/>
      <c r="D305" s="116">
        <v>41458</v>
      </c>
      <c r="E305" s="113"/>
    </row>
    <row r="306" spans="1:5" x14ac:dyDescent="0.25">
      <c r="A306" s="117" t="s">
        <v>712</v>
      </c>
      <c r="B306" s="114" t="s">
        <v>475</v>
      </c>
      <c r="C306" s="113"/>
      <c r="D306" s="116">
        <v>41458</v>
      </c>
      <c r="E306" s="113"/>
    </row>
    <row r="307" spans="1:5" ht="102" x14ac:dyDescent="0.25">
      <c r="A307" s="113" t="s">
        <v>713</v>
      </c>
      <c r="B307" s="114" t="s">
        <v>417</v>
      </c>
      <c r="C307" s="113"/>
      <c r="D307" s="116">
        <v>41470</v>
      </c>
      <c r="E307" s="113"/>
    </row>
    <row r="308" spans="1:5" ht="331.5" x14ac:dyDescent="0.25">
      <c r="A308" s="113" t="s">
        <v>714</v>
      </c>
      <c r="B308" s="114" t="s">
        <v>417</v>
      </c>
      <c r="C308" s="113"/>
      <c r="D308" s="116">
        <v>41527</v>
      </c>
      <c r="E308" s="113"/>
    </row>
    <row r="309" spans="1:5" ht="89.25" x14ac:dyDescent="0.25">
      <c r="A309" s="113" t="s">
        <v>715</v>
      </c>
      <c r="B309" s="114" t="s">
        <v>410</v>
      </c>
      <c r="C309" s="113"/>
      <c r="D309" s="116">
        <v>41586</v>
      </c>
      <c r="E309" s="113"/>
    </row>
    <row r="310" spans="1:5" ht="369.75" x14ac:dyDescent="0.25">
      <c r="A310" s="113" t="s">
        <v>716</v>
      </c>
      <c r="B310" s="114" t="s">
        <v>421</v>
      </c>
      <c r="C310" s="113"/>
      <c r="D310" s="116">
        <v>41618</v>
      </c>
      <c r="E310" s="113" t="s">
        <v>717</v>
      </c>
    </row>
    <row r="311" spans="1:5" ht="140.25" x14ac:dyDescent="0.25">
      <c r="A311" s="118" t="s">
        <v>718</v>
      </c>
      <c r="B311" s="114" t="s">
        <v>421</v>
      </c>
      <c r="C311" s="113"/>
      <c r="D311" s="116">
        <v>41663</v>
      </c>
      <c r="E311" s="113"/>
    </row>
    <row r="312" spans="1:5" ht="51" x14ac:dyDescent="0.25">
      <c r="A312" s="113" t="s">
        <v>719</v>
      </c>
      <c r="B312" s="114" t="s">
        <v>475</v>
      </c>
      <c r="C312" s="113"/>
      <c r="D312" s="116">
        <v>41670</v>
      </c>
      <c r="E312" s="117" t="s">
        <v>720</v>
      </c>
    </row>
    <row r="313" spans="1:5" ht="51" x14ac:dyDescent="0.25">
      <c r="A313" s="113" t="s">
        <v>721</v>
      </c>
      <c r="B313" s="114" t="s">
        <v>475</v>
      </c>
      <c r="C313" s="113"/>
      <c r="D313" s="116">
        <v>41670</v>
      </c>
      <c r="E313" s="117" t="s">
        <v>720</v>
      </c>
    </row>
    <row r="314" spans="1:5" ht="51" x14ac:dyDescent="0.25">
      <c r="A314" s="113" t="s">
        <v>722</v>
      </c>
      <c r="B314" s="114" t="s">
        <v>475</v>
      </c>
      <c r="C314" s="113"/>
      <c r="D314" s="116">
        <v>41670</v>
      </c>
      <c r="E314" s="117" t="s">
        <v>720</v>
      </c>
    </row>
    <row r="315" spans="1:5" ht="51" x14ac:dyDescent="0.25">
      <c r="A315" s="113" t="s">
        <v>723</v>
      </c>
      <c r="B315" s="114" t="s">
        <v>475</v>
      </c>
      <c r="C315" s="113"/>
      <c r="D315" s="116">
        <v>41670</v>
      </c>
      <c r="E315" s="117" t="s">
        <v>720</v>
      </c>
    </row>
    <row r="316" spans="1:5" ht="51" x14ac:dyDescent="0.25">
      <c r="A316" s="113" t="s">
        <v>724</v>
      </c>
      <c r="B316" s="114" t="s">
        <v>475</v>
      </c>
      <c r="C316" s="113"/>
      <c r="D316" s="116">
        <v>41670</v>
      </c>
      <c r="E316" s="117" t="s">
        <v>725</v>
      </c>
    </row>
    <row r="317" spans="1:5" ht="51" x14ac:dyDescent="0.25">
      <c r="A317" s="113" t="s">
        <v>726</v>
      </c>
      <c r="B317" s="114" t="s">
        <v>475</v>
      </c>
      <c r="C317" s="113"/>
      <c r="D317" s="116">
        <v>41670</v>
      </c>
      <c r="E317" s="117" t="s">
        <v>725</v>
      </c>
    </row>
    <row r="318" spans="1:5" ht="51" x14ac:dyDescent="0.25">
      <c r="A318" s="113" t="s">
        <v>727</v>
      </c>
      <c r="B318" s="114" t="s">
        <v>475</v>
      </c>
      <c r="C318" s="113"/>
      <c r="D318" s="116">
        <v>41670</v>
      </c>
      <c r="E318" s="117" t="s">
        <v>725</v>
      </c>
    </row>
    <row r="319" spans="1:5" ht="51" x14ac:dyDescent="0.25">
      <c r="A319" s="113" t="s">
        <v>728</v>
      </c>
      <c r="B319" s="114" t="s">
        <v>475</v>
      </c>
      <c r="C319" s="113"/>
      <c r="D319" s="116">
        <v>41670</v>
      </c>
      <c r="E319" s="117" t="s">
        <v>725</v>
      </c>
    </row>
    <row r="320" spans="1:5" ht="51" x14ac:dyDescent="0.25">
      <c r="A320" s="113" t="s">
        <v>729</v>
      </c>
      <c r="B320" s="114" t="s">
        <v>475</v>
      </c>
      <c r="C320" s="113"/>
      <c r="D320" s="116">
        <v>41670</v>
      </c>
      <c r="E320" s="113"/>
    </row>
    <row r="321" spans="1:5" ht="51" x14ac:dyDescent="0.25">
      <c r="A321" s="113" t="s">
        <v>730</v>
      </c>
      <c r="B321" s="114" t="s">
        <v>475</v>
      </c>
      <c r="C321" s="113"/>
      <c r="D321" s="116">
        <v>41670</v>
      </c>
      <c r="E321" s="113"/>
    </row>
    <row r="322" spans="1:5" x14ac:dyDescent="0.25">
      <c r="A322" s="117" t="s">
        <v>731</v>
      </c>
      <c r="B322" s="114" t="s">
        <v>475</v>
      </c>
      <c r="C322" s="113"/>
      <c r="D322" s="116">
        <v>41670</v>
      </c>
      <c r="E322" s="113"/>
    </row>
    <row r="323" spans="1:5" x14ac:dyDescent="0.25">
      <c r="A323" s="117" t="s">
        <v>731</v>
      </c>
      <c r="B323" s="114" t="s">
        <v>475</v>
      </c>
      <c r="C323" s="113"/>
      <c r="D323" s="116">
        <v>41670</v>
      </c>
      <c r="E323" s="113"/>
    </row>
    <row r="324" spans="1:5" x14ac:dyDescent="0.25">
      <c r="A324" s="117" t="s">
        <v>732</v>
      </c>
      <c r="B324" s="114" t="s">
        <v>475</v>
      </c>
      <c r="C324" s="113"/>
      <c r="D324" s="116">
        <v>41670</v>
      </c>
      <c r="E324" s="113"/>
    </row>
    <row r="325" spans="1:5" x14ac:dyDescent="0.25">
      <c r="A325" s="117" t="s">
        <v>733</v>
      </c>
      <c r="B325" s="114" t="s">
        <v>475</v>
      </c>
      <c r="C325" s="113"/>
      <c r="D325" s="116">
        <v>41670</v>
      </c>
      <c r="E325" s="113"/>
    </row>
    <row r="326" spans="1:5" x14ac:dyDescent="0.25">
      <c r="A326" s="117" t="s">
        <v>734</v>
      </c>
      <c r="B326" s="114" t="s">
        <v>475</v>
      </c>
      <c r="C326" s="113"/>
      <c r="D326" s="116">
        <v>41670</v>
      </c>
      <c r="E326" s="113"/>
    </row>
    <row r="327" spans="1:5" x14ac:dyDescent="0.25">
      <c r="A327" s="117" t="s">
        <v>735</v>
      </c>
      <c r="B327" s="114" t="s">
        <v>475</v>
      </c>
      <c r="C327" s="113"/>
      <c r="D327" s="116">
        <v>41670</v>
      </c>
      <c r="E327" s="113"/>
    </row>
    <row r="328" spans="1:5" ht="38.25" x14ac:dyDescent="0.25">
      <c r="A328" s="113" t="s">
        <v>736</v>
      </c>
      <c r="B328" s="114" t="s">
        <v>467</v>
      </c>
      <c r="C328" s="113"/>
      <c r="D328" s="116">
        <v>41674</v>
      </c>
      <c r="E328" s="113"/>
    </row>
    <row r="329" spans="1:5" ht="38.25" x14ac:dyDescent="0.25">
      <c r="A329" s="113" t="s">
        <v>737</v>
      </c>
      <c r="B329" s="114" t="s">
        <v>467</v>
      </c>
      <c r="C329" s="113"/>
      <c r="D329" s="116">
        <v>41674</v>
      </c>
      <c r="E329" s="113"/>
    </row>
    <row r="330" spans="1:5" ht="165.75" x14ac:dyDescent="0.25">
      <c r="A330" s="113" t="s">
        <v>738</v>
      </c>
      <c r="B330" s="114" t="s">
        <v>398</v>
      </c>
      <c r="C330" s="113"/>
      <c r="D330" s="116">
        <v>41684</v>
      </c>
      <c r="E330" s="113"/>
    </row>
    <row r="331" spans="1:5" ht="114.75" x14ac:dyDescent="0.25">
      <c r="A331" s="113" t="s">
        <v>739</v>
      </c>
      <c r="B331" s="114" t="s">
        <v>417</v>
      </c>
      <c r="C331" s="113"/>
      <c r="D331" s="116">
        <v>41690</v>
      </c>
      <c r="E331" s="113"/>
    </row>
    <row r="332" spans="1:5" ht="153" x14ac:dyDescent="0.25">
      <c r="A332" s="113" t="s">
        <v>740</v>
      </c>
      <c r="B332" s="114" t="s">
        <v>417</v>
      </c>
      <c r="C332" s="113"/>
      <c r="D332" s="116">
        <v>41702</v>
      </c>
      <c r="E332" s="113"/>
    </row>
    <row r="333" spans="1:5" ht="409.5" x14ac:dyDescent="0.25">
      <c r="A333" s="113" t="s">
        <v>741</v>
      </c>
      <c r="B333" s="114" t="s">
        <v>421</v>
      </c>
      <c r="C333" s="113"/>
      <c r="D333" s="116">
        <v>41703</v>
      </c>
      <c r="E333" s="113" t="s">
        <v>742</v>
      </c>
    </row>
    <row r="334" spans="1:5" ht="102" x14ac:dyDescent="0.25">
      <c r="A334" s="113" t="s">
        <v>743</v>
      </c>
      <c r="B334" s="114" t="s">
        <v>744</v>
      </c>
      <c r="C334" s="113"/>
      <c r="D334" s="116">
        <v>41718</v>
      </c>
      <c r="E334" s="113"/>
    </row>
    <row r="335" spans="1:5" ht="153" x14ac:dyDescent="0.25">
      <c r="A335" s="113" t="s">
        <v>745</v>
      </c>
      <c r="B335" s="114" t="s">
        <v>417</v>
      </c>
      <c r="C335" s="113"/>
      <c r="D335" s="116">
        <v>41723</v>
      </c>
      <c r="E335" s="113"/>
    </row>
    <row r="336" spans="1:5" ht="204" x14ac:dyDescent="0.25">
      <c r="A336" s="113" t="s">
        <v>746</v>
      </c>
      <c r="B336" s="114" t="s">
        <v>417</v>
      </c>
      <c r="C336" s="113"/>
      <c r="D336" s="116">
        <v>41729</v>
      </c>
      <c r="E336" s="113"/>
    </row>
    <row r="337" spans="1:5" ht="191.25" x14ac:dyDescent="0.25">
      <c r="A337" s="113" t="s">
        <v>747</v>
      </c>
      <c r="B337" s="114" t="s">
        <v>421</v>
      </c>
      <c r="C337" s="113"/>
      <c r="D337" s="116">
        <v>41778</v>
      </c>
      <c r="E337" s="113"/>
    </row>
    <row r="338" spans="1:5" ht="114.75" x14ac:dyDescent="0.25">
      <c r="A338" s="113" t="s">
        <v>748</v>
      </c>
      <c r="B338" s="114" t="s">
        <v>410</v>
      </c>
      <c r="C338" s="113"/>
      <c r="D338" s="116">
        <v>41786</v>
      </c>
      <c r="E338" s="113" t="s">
        <v>749</v>
      </c>
    </row>
    <row r="339" spans="1:5" ht="153" x14ac:dyDescent="0.25">
      <c r="A339" s="113" t="s">
        <v>750</v>
      </c>
      <c r="B339" s="114" t="s">
        <v>417</v>
      </c>
      <c r="C339" s="113"/>
      <c r="D339" s="116">
        <v>41866</v>
      </c>
      <c r="E339" s="113"/>
    </row>
    <row r="340" spans="1:5" ht="127.5" x14ac:dyDescent="0.25">
      <c r="A340" s="113" t="s">
        <v>751</v>
      </c>
      <c r="B340" s="114" t="s">
        <v>417</v>
      </c>
      <c r="C340" s="113"/>
      <c r="D340" s="116">
        <v>41877</v>
      </c>
      <c r="E340" s="113"/>
    </row>
    <row r="341" spans="1:5" ht="191.25" x14ac:dyDescent="0.25">
      <c r="A341" s="119" t="s">
        <v>752</v>
      </c>
      <c r="B341" s="120" t="s">
        <v>753</v>
      </c>
      <c r="C341" s="119"/>
      <c r="D341" s="121">
        <v>41891</v>
      </c>
      <c r="E341" s="119" t="s">
        <v>754</v>
      </c>
    </row>
    <row r="342" spans="1:5" ht="140.25" x14ac:dyDescent="0.25">
      <c r="A342" s="113" t="s">
        <v>755</v>
      </c>
      <c r="B342" s="114" t="s">
        <v>417</v>
      </c>
      <c r="C342" s="113"/>
      <c r="D342" s="116">
        <v>41922</v>
      </c>
      <c r="E342" s="113"/>
    </row>
    <row r="343" spans="1:5" ht="140.25" x14ac:dyDescent="0.25">
      <c r="A343" s="113" t="s">
        <v>756</v>
      </c>
      <c r="B343" s="114" t="s">
        <v>410</v>
      </c>
      <c r="C343" s="113"/>
      <c r="D343" s="116">
        <v>41929</v>
      </c>
      <c r="E343" s="113"/>
    </row>
    <row r="344" spans="1:5" ht="89.25" x14ac:dyDescent="0.25">
      <c r="A344" s="113" t="s">
        <v>757</v>
      </c>
      <c r="B344" s="114" t="s">
        <v>410</v>
      </c>
      <c r="C344" s="113"/>
      <c r="D344" s="116">
        <v>41992</v>
      </c>
      <c r="E344" s="113"/>
    </row>
    <row r="345" spans="1:5" ht="76.5" x14ac:dyDescent="0.25">
      <c r="A345" s="113" t="s">
        <v>758</v>
      </c>
      <c r="B345" s="114" t="s">
        <v>410</v>
      </c>
      <c r="C345" s="117"/>
      <c r="D345" s="116">
        <v>42044</v>
      </c>
      <c r="E345" s="113"/>
    </row>
    <row r="346" spans="1:5" ht="102" x14ac:dyDescent="0.25">
      <c r="A346" s="113" t="s">
        <v>759</v>
      </c>
      <c r="B346" s="114" t="s">
        <v>760</v>
      </c>
      <c r="C346" s="113"/>
      <c r="D346" s="116">
        <v>42081</v>
      </c>
      <c r="E346" s="113"/>
    </row>
    <row r="347" spans="1:5" ht="114.75" x14ac:dyDescent="0.25">
      <c r="A347" s="113" t="s">
        <v>761</v>
      </c>
      <c r="B347" s="114" t="s">
        <v>398</v>
      </c>
      <c r="C347" s="113"/>
      <c r="D347" s="116">
        <v>42109</v>
      </c>
      <c r="E347" s="113" t="s">
        <v>762</v>
      </c>
    </row>
    <row r="348" spans="1:5" ht="89.25" x14ac:dyDescent="0.25">
      <c r="A348" s="113" t="s">
        <v>763</v>
      </c>
      <c r="B348" s="114" t="s">
        <v>764</v>
      </c>
      <c r="C348" s="113"/>
      <c r="D348" s="116">
        <v>42116</v>
      </c>
      <c r="E348" s="113" t="s">
        <v>765</v>
      </c>
    </row>
    <row r="349" spans="1:5" ht="89.25" x14ac:dyDescent="0.25">
      <c r="A349" s="113" t="s">
        <v>766</v>
      </c>
      <c r="B349" s="114" t="s">
        <v>764</v>
      </c>
      <c r="C349" s="113"/>
      <c r="D349" s="116">
        <v>42149</v>
      </c>
      <c r="E349" s="113" t="s">
        <v>765</v>
      </c>
    </row>
    <row r="350" spans="1:5" ht="153" x14ac:dyDescent="0.25">
      <c r="A350" s="113" t="s">
        <v>767</v>
      </c>
      <c r="B350" s="114" t="s">
        <v>410</v>
      </c>
      <c r="C350" s="113"/>
      <c r="D350" s="116">
        <v>42187</v>
      </c>
      <c r="E350" s="113" t="s">
        <v>762</v>
      </c>
    </row>
    <row r="351" spans="1:5" ht="63.75" x14ac:dyDescent="0.25">
      <c r="A351" s="113" t="s">
        <v>768</v>
      </c>
      <c r="B351" s="114" t="s">
        <v>769</v>
      </c>
      <c r="C351" s="113"/>
      <c r="D351" s="116">
        <v>42201</v>
      </c>
      <c r="E351" s="113"/>
    </row>
    <row r="352" spans="1:5" ht="76.5" x14ac:dyDescent="0.25">
      <c r="A352" s="113" t="s">
        <v>770</v>
      </c>
      <c r="B352" s="114" t="s">
        <v>769</v>
      </c>
      <c r="C352" s="113"/>
      <c r="D352" s="116">
        <v>42242</v>
      </c>
      <c r="E352" s="113"/>
    </row>
    <row r="353" spans="1:5" ht="76.5" x14ac:dyDescent="0.25">
      <c r="A353" s="113" t="s">
        <v>771</v>
      </c>
      <c r="B353" s="114" t="s">
        <v>772</v>
      </c>
      <c r="C353" s="113"/>
      <c r="D353" s="116">
        <v>42249</v>
      </c>
      <c r="E353" s="113"/>
    </row>
    <row r="354" spans="1:5" ht="76.5" x14ac:dyDescent="0.25">
      <c r="A354" s="113" t="s">
        <v>773</v>
      </c>
      <c r="B354" s="114" t="s">
        <v>772</v>
      </c>
      <c r="C354" s="113"/>
      <c r="D354" s="116">
        <v>42249</v>
      </c>
      <c r="E354" s="113"/>
    </row>
    <row r="355" spans="1:5" ht="140.25" x14ac:dyDescent="0.25">
      <c r="A355" s="113" t="s">
        <v>774</v>
      </c>
      <c r="B355" s="114" t="s">
        <v>421</v>
      </c>
      <c r="C355" s="113"/>
      <c r="D355" s="116">
        <v>42256</v>
      </c>
      <c r="E355" s="113" t="s">
        <v>775</v>
      </c>
    </row>
    <row r="356" spans="1:5" ht="114.75" x14ac:dyDescent="0.25">
      <c r="A356" s="113" t="s">
        <v>776</v>
      </c>
      <c r="B356" s="114" t="s">
        <v>769</v>
      </c>
      <c r="C356" s="113"/>
      <c r="D356" s="116">
        <v>42307</v>
      </c>
      <c r="E356" s="113"/>
    </row>
    <row r="357" spans="1:5" ht="76.5" x14ac:dyDescent="0.25">
      <c r="A357" s="113" t="s">
        <v>777</v>
      </c>
      <c r="B357" s="114" t="s">
        <v>398</v>
      </c>
      <c r="C357" s="113"/>
      <c r="D357" s="116">
        <v>42312</v>
      </c>
      <c r="E357" s="113" t="s">
        <v>778</v>
      </c>
    </row>
    <row r="358" spans="1:5" ht="76.5" x14ac:dyDescent="0.25">
      <c r="A358" s="113" t="s">
        <v>779</v>
      </c>
      <c r="B358" s="114" t="s">
        <v>398</v>
      </c>
      <c r="C358" s="113"/>
      <c r="D358" s="116">
        <v>42312</v>
      </c>
      <c r="E358" s="113" t="s">
        <v>778</v>
      </c>
    </row>
    <row r="359" spans="1:5" ht="89.25" x14ac:dyDescent="0.25">
      <c r="A359" s="113" t="s">
        <v>780</v>
      </c>
      <c r="B359" s="114" t="s">
        <v>410</v>
      </c>
      <c r="C359" s="113"/>
      <c r="D359" s="116">
        <v>42317</v>
      </c>
      <c r="E359" s="113" t="s">
        <v>781</v>
      </c>
    </row>
    <row r="360" spans="1:5" ht="280.5" x14ac:dyDescent="0.25">
      <c r="A360" s="113" t="s">
        <v>782</v>
      </c>
      <c r="B360" s="114" t="s">
        <v>772</v>
      </c>
      <c r="C360" s="113"/>
      <c r="D360" s="116">
        <v>42325</v>
      </c>
      <c r="E360" s="113" t="s">
        <v>783</v>
      </c>
    </row>
    <row r="361" spans="1:5" ht="76.5" x14ac:dyDescent="0.25">
      <c r="A361" s="113" t="s">
        <v>784</v>
      </c>
      <c r="B361" s="114" t="s">
        <v>785</v>
      </c>
      <c r="C361" s="113"/>
      <c r="D361" s="116">
        <v>42481</v>
      </c>
      <c r="E361" s="113" t="s">
        <v>765</v>
      </c>
    </row>
    <row r="362" spans="1:5" ht="102" x14ac:dyDescent="0.25">
      <c r="A362" s="113" t="s">
        <v>786</v>
      </c>
      <c r="B362" s="114" t="s">
        <v>772</v>
      </c>
      <c r="C362" s="113"/>
      <c r="D362" s="116">
        <v>42496</v>
      </c>
      <c r="E362" s="113" t="s">
        <v>787</v>
      </c>
    </row>
    <row r="363" spans="1:5" ht="114.75" x14ac:dyDescent="0.25">
      <c r="A363" s="113" t="s">
        <v>788</v>
      </c>
      <c r="B363" s="114" t="s">
        <v>764</v>
      </c>
      <c r="C363" s="113"/>
      <c r="D363" s="116">
        <v>42508</v>
      </c>
      <c r="E363" s="113" t="s">
        <v>789</v>
      </c>
    </row>
    <row r="364" spans="1:5" ht="76.5" x14ac:dyDescent="0.25">
      <c r="A364" s="113" t="s">
        <v>790</v>
      </c>
      <c r="B364" s="114" t="s">
        <v>791</v>
      </c>
      <c r="C364" s="113"/>
      <c r="D364" s="116">
        <v>42513</v>
      </c>
      <c r="E364" s="113" t="s">
        <v>792</v>
      </c>
    </row>
    <row r="365" spans="1:5" ht="178.5" x14ac:dyDescent="0.25">
      <c r="A365" s="113" t="s">
        <v>793</v>
      </c>
      <c r="B365" s="114" t="s">
        <v>772</v>
      </c>
      <c r="C365" s="113"/>
      <c r="D365" s="116">
        <v>42524</v>
      </c>
      <c r="E365" s="113" t="s">
        <v>794</v>
      </c>
    </row>
    <row r="366" spans="1:5" ht="89.25" x14ac:dyDescent="0.25">
      <c r="A366" s="113" t="s">
        <v>795</v>
      </c>
      <c r="B366" s="114" t="s">
        <v>410</v>
      </c>
      <c r="C366" s="113"/>
      <c r="D366" s="116">
        <v>42538</v>
      </c>
      <c r="E366" s="113" t="s">
        <v>796</v>
      </c>
    </row>
    <row r="367" spans="1:5" ht="127.5" x14ac:dyDescent="0.25">
      <c r="A367" s="113" t="s">
        <v>797</v>
      </c>
      <c r="B367" s="114" t="s">
        <v>798</v>
      </c>
      <c r="C367" s="113"/>
      <c r="D367" s="116">
        <v>42548</v>
      </c>
      <c r="E367" s="113" t="s">
        <v>799</v>
      </c>
    </row>
    <row r="368" spans="1:5" ht="293.25" x14ac:dyDescent="0.25">
      <c r="A368" s="113" t="s">
        <v>800</v>
      </c>
      <c r="B368" s="114" t="s">
        <v>798</v>
      </c>
      <c r="C368" s="113"/>
      <c r="D368" s="116">
        <v>42548</v>
      </c>
      <c r="E368" s="113" t="s">
        <v>801</v>
      </c>
    </row>
    <row r="369" spans="1:5" ht="76.5" x14ac:dyDescent="0.25">
      <c r="A369" s="113" t="s">
        <v>802</v>
      </c>
      <c r="B369" s="114" t="s">
        <v>803</v>
      </c>
      <c r="C369" s="113"/>
      <c r="D369" s="116">
        <v>42577</v>
      </c>
      <c r="E369" s="113" t="s">
        <v>804</v>
      </c>
    </row>
    <row r="370" spans="1:5" ht="409.5" x14ac:dyDescent="0.25">
      <c r="A370" s="113" t="s">
        <v>805</v>
      </c>
      <c r="B370" s="114" t="s">
        <v>769</v>
      </c>
      <c r="C370" s="113"/>
      <c r="D370" s="116">
        <v>42578</v>
      </c>
      <c r="E370" s="113" t="s">
        <v>806</v>
      </c>
    </row>
    <row r="371" spans="1:5" ht="140.25" x14ac:dyDescent="0.25">
      <c r="A371" s="113" t="s">
        <v>807</v>
      </c>
      <c r="B371" s="114" t="s">
        <v>467</v>
      </c>
      <c r="C371" s="113"/>
      <c r="D371" s="116">
        <v>42584</v>
      </c>
      <c r="E371" s="113" t="s">
        <v>808</v>
      </c>
    </row>
    <row r="372" spans="1:5" ht="89.25" x14ac:dyDescent="0.25">
      <c r="A372" s="113" t="s">
        <v>809</v>
      </c>
      <c r="B372" s="114" t="s">
        <v>803</v>
      </c>
      <c r="C372" s="113"/>
      <c r="D372" s="116">
        <v>42606</v>
      </c>
      <c r="E372" s="113" t="s">
        <v>810</v>
      </c>
    </row>
    <row r="373" spans="1:5" ht="242.25" x14ac:dyDescent="0.25">
      <c r="A373" s="113" t="s">
        <v>811</v>
      </c>
      <c r="B373" s="114" t="s">
        <v>812</v>
      </c>
      <c r="C373" s="113"/>
      <c r="D373" s="116">
        <v>42614</v>
      </c>
      <c r="E373" s="113" t="s">
        <v>813</v>
      </c>
    </row>
    <row r="374" spans="1:5" ht="140.25" x14ac:dyDescent="0.25">
      <c r="A374" s="113" t="s">
        <v>814</v>
      </c>
      <c r="B374" s="114" t="s">
        <v>803</v>
      </c>
      <c r="C374" s="113"/>
      <c r="D374" s="116">
        <v>42615</v>
      </c>
      <c r="E374" s="113" t="s">
        <v>815</v>
      </c>
    </row>
    <row r="375" spans="1:5" ht="89.25" x14ac:dyDescent="0.25">
      <c r="A375" s="122" t="s">
        <v>816</v>
      </c>
      <c r="B375" s="141" t="s">
        <v>812</v>
      </c>
      <c r="C375" s="144"/>
      <c r="D375" s="147">
        <v>42627</v>
      </c>
      <c r="E375" s="122" t="s">
        <v>813</v>
      </c>
    </row>
    <row r="376" spans="1:5" ht="51" x14ac:dyDescent="0.25">
      <c r="A376" s="123" t="s">
        <v>817</v>
      </c>
      <c r="B376" s="142"/>
      <c r="C376" s="145"/>
      <c r="D376" s="148"/>
      <c r="E376" s="123" t="s">
        <v>819</v>
      </c>
    </row>
    <row r="377" spans="1:5" ht="76.5" x14ac:dyDescent="0.25">
      <c r="A377" s="109" t="s">
        <v>818</v>
      </c>
      <c r="B377" s="143"/>
      <c r="C377" s="146"/>
      <c r="D377" s="149"/>
      <c r="E377" s="109"/>
    </row>
    <row r="378" spans="1:5" ht="38.25" x14ac:dyDescent="0.25">
      <c r="A378" s="113" t="s">
        <v>820</v>
      </c>
      <c r="B378" s="114" t="s">
        <v>812</v>
      </c>
      <c r="C378" s="113"/>
      <c r="D378" s="116">
        <v>42641</v>
      </c>
      <c r="E378" s="113" t="s">
        <v>821</v>
      </c>
    </row>
    <row r="379" spans="1:5" ht="153" x14ac:dyDescent="0.25">
      <c r="A379" s="113" t="s">
        <v>822</v>
      </c>
      <c r="B379" s="114" t="s">
        <v>798</v>
      </c>
      <c r="C379" s="113"/>
      <c r="D379" s="116">
        <v>42646</v>
      </c>
      <c r="E379" s="113" t="s">
        <v>823</v>
      </c>
    </row>
    <row r="380" spans="1:5" ht="191.25" x14ac:dyDescent="0.25">
      <c r="A380" s="113" t="s">
        <v>824</v>
      </c>
      <c r="B380" s="114" t="s">
        <v>812</v>
      </c>
      <c r="C380" s="113"/>
      <c r="D380" s="116">
        <v>42704</v>
      </c>
      <c r="E380" s="113" t="s">
        <v>825</v>
      </c>
    </row>
    <row r="381" spans="1:5" x14ac:dyDescent="0.25">
      <c r="A381" s="124" t="s">
        <v>826</v>
      </c>
      <c r="B381" s="141" t="s">
        <v>812</v>
      </c>
      <c r="C381" s="144"/>
      <c r="D381" s="147">
        <v>42710</v>
      </c>
      <c r="E381" s="144" t="s">
        <v>853</v>
      </c>
    </row>
    <row r="382" spans="1:5" ht="51" x14ac:dyDescent="0.25">
      <c r="A382" s="123" t="s">
        <v>827</v>
      </c>
      <c r="B382" s="142"/>
      <c r="C382" s="145"/>
      <c r="D382" s="148"/>
      <c r="E382" s="145"/>
    </row>
    <row r="383" spans="1:5" ht="25.5" x14ac:dyDescent="0.25">
      <c r="A383" s="123" t="s">
        <v>828</v>
      </c>
      <c r="B383" s="142"/>
      <c r="C383" s="145"/>
      <c r="D383" s="148"/>
      <c r="E383" s="145"/>
    </row>
    <row r="384" spans="1:5" x14ac:dyDescent="0.25">
      <c r="A384" s="125"/>
      <c r="B384" s="142"/>
      <c r="C384" s="145"/>
      <c r="D384" s="148"/>
      <c r="E384" s="145"/>
    </row>
    <row r="385" spans="1:5" x14ac:dyDescent="0.25">
      <c r="A385" s="126" t="s">
        <v>829</v>
      </c>
      <c r="B385" s="142"/>
      <c r="C385" s="145"/>
      <c r="D385" s="148"/>
      <c r="E385" s="145"/>
    </row>
    <row r="386" spans="1:5" ht="89.25" x14ac:dyDescent="0.25">
      <c r="A386" s="123" t="s">
        <v>830</v>
      </c>
      <c r="B386" s="142"/>
      <c r="C386" s="145"/>
      <c r="D386" s="148"/>
      <c r="E386" s="145"/>
    </row>
    <row r="387" spans="1:5" ht="89.25" x14ac:dyDescent="0.25">
      <c r="A387" s="123" t="s">
        <v>831</v>
      </c>
      <c r="B387" s="142"/>
      <c r="C387" s="145"/>
      <c r="D387" s="148"/>
      <c r="E387" s="145"/>
    </row>
    <row r="388" spans="1:5" ht="89.25" x14ac:dyDescent="0.25">
      <c r="A388" s="123" t="s">
        <v>832</v>
      </c>
      <c r="B388" s="142"/>
      <c r="C388" s="145"/>
      <c r="D388" s="148"/>
      <c r="E388" s="145"/>
    </row>
    <row r="389" spans="1:5" ht="51" x14ac:dyDescent="0.25">
      <c r="A389" s="123" t="s">
        <v>833</v>
      </c>
      <c r="B389" s="142"/>
      <c r="C389" s="145"/>
      <c r="D389" s="148"/>
      <c r="E389" s="145"/>
    </row>
    <row r="390" spans="1:5" ht="51" x14ac:dyDescent="0.25">
      <c r="A390" s="123" t="s">
        <v>834</v>
      </c>
      <c r="B390" s="142"/>
      <c r="C390" s="145"/>
      <c r="D390" s="148"/>
      <c r="E390" s="145"/>
    </row>
    <row r="391" spans="1:5" ht="51" x14ac:dyDescent="0.25">
      <c r="A391" s="123" t="s">
        <v>835</v>
      </c>
      <c r="B391" s="142"/>
      <c r="C391" s="145"/>
      <c r="D391" s="148"/>
      <c r="E391" s="145"/>
    </row>
    <row r="392" spans="1:5" ht="25.5" x14ac:dyDescent="0.25">
      <c r="A392" s="123" t="s">
        <v>836</v>
      </c>
      <c r="B392" s="142"/>
      <c r="C392" s="145"/>
      <c r="D392" s="148"/>
      <c r="E392" s="145"/>
    </row>
    <row r="393" spans="1:5" ht="38.25" x14ac:dyDescent="0.25">
      <c r="A393" s="123" t="s">
        <v>837</v>
      </c>
      <c r="B393" s="142"/>
      <c r="C393" s="145"/>
      <c r="D393" s="148"/>
      <c r="E393" s="145"/>
    </row>
    <row r="394" spans="1:5" ht="51" x14ac:dyDescent="0.25">
      <c r="A394" s="123" t="s">
        <v>838</v>
      </c>
      <c r="B394" s="142"/>
      <c r="C394" s="145"/>
      <c r="D394" s="148"/>
      <c r="E394" s="145"/>
    </row>
    <row r="395" spans="1:5" ht="51" x14ac:dyDescent="0.25">
      <c r="A395" s="123" t="s">
        <v>839</v>
      </c>
      <c r="B395" s="142"/>
      <c r="C395" s="145"/>
      <c r="D395" s="148"/>
      <c r="E395" s="145"/>
    </row>
    <row r="396" spans="1:5" ht="51" x14ac:dyDescent="0.25">
      <c r="A396" s="123" t="s">
        <v>840</v>
      </c>
      <c r="B396" s="142"/>
      <c r="C396" s="145"/>
      <c r="D396" s="148"/>
      <c r="E396" s="145"/>
    </row>
    <row r="397" spans="1:5" ht="38.25" x14ac:dyDescent="0.25">
      <c r="A397" s="123" t="s">
        <v>841</v>
      </c>
      <c r="B397" s="142"/>
      <c r="C397" s="145"/>
      <c r="D397" s="148"/>
      <c r="E397" s="145"/>
    </row>
    <row r="398" spans="1:5" ht="25.5" x14ac:dyDescent="0.25">
      <c r="A398" s="123" t="s">
        <v>842</v>
      </c>
      <c r="B398" s="142"/>
      <c r="C398" s="145"/>
      <c r="D398" s="148"/>
      <c r="E398" s="145"/>
    </row>
    <row r="399" spans="1:5" ht="25.5" x14ac:dyDescent="0.25">
      <c r="A399" s="123" t="s">
        <v>843</v>
      </c>
      <c r="B399" s="142"/>
      <c r="C399" s="145"/>
      <c r="D399" s="148"/>
      <c r="E399" s="145"/>
    </row>
    <row r="400" spans="1:5" ht="25.5" x14ac:dyDescent="0.25">
      <c r="A400" s="123" t="s">
        <v>844</v>
      </c>
      <c r="B400" s="142"/>
      <c r="C400" s="145"/>
      <c r="D400" s="148"/>
      <c r="E400" s="145"/>
    </row>
    <row r="401" spans="1:5" ht="25.5" x14ac:dyDescent="0.25">
      <c r="A401" s="123" t="s">
        <v>845</v>
      </c>
      <c r="B401" s="142"/>
      <c r="C401" s="145"/>
      <c r="D401" s="148"/>
      <c r="E401" s="145"/>
    </row>
    <row r="402" spans="1:5" ht="51" x14ac:dyDescent="0.25">
      <c r="A402" s="123" t="s">
        <v>846</v>
      </c>
      <c r="B402" s="142"/>
      <c r="C402" s="145"/>
      <c r="D402" s="148"/>
      <c r="E402" s="145"/>
    </row>
    <row r="403" spans="1:5" ht="38.25" x14ac:dyDescent="0.25">
      <c r="A403" s="123" t="s">
        <v>847</v>
      </c>
      <c r="B403" s="142"/>
      <c r="C403" s="145"/>
      <c r="D403" s="148"/>
      <c r="E403" s="145"/>
    </row>
    <row r="404" spans="1:5" ht="38.25" x14ac:dyDescent="0.25">
      <c r="A404" s="123" t="s">
        <v>848</v>
      </c>
      <c r="B404" s="142"/>
      <c r="C404" s="145"/>
      <c r="D404" s="148"/>
      <c r="E404" s="145"/>
    </row>
    <row r="405" spans="1:5" ht="63.75" x14ac:dyDescent="0.25">
      <c r="A405" s="123" t="s">
        <v>849</v>
      </c>
      <c r="B405" s="142"/>
      <c r="C405" s="145"/>
      <c r="D405" s="148"/>
      <c r="E405" s="145"/>
    </row>
    <row r="406" spans="1:5" ht="25.5" x14ac:dyDescent="0.25">
      <c r="A406" s="123" t="s">
        <v>850</v>
      </c>
      <c r="B406" s="142"/>
      <c r="C406" s="145"/>
      <c r="D406" s="148"/>
      <c r="E406" s="145"/>
    </row>
    <row r="407" spans="1:5" ht="63.75" x14ac:dyDescent="0.25">
      <c r="A407" s="123" t="s">
        <v>851</v>
      </c>
      <c r="B407" s="142"/>
      <c r="C407" s="145"/>
      <c r="D407" s="148"/>
      <c r="E407" s="145"/>
    </row>
    <row r="408" spans="1:5" ht="25.5" x14ac:dyDescent="0.25">
      <c r="A408" s="109" t="s">
        <v>852</v>
      </c>
      <c r="B408" s="143"/>
      <c r="C408" s="146"/>
      <c r="D408" s="149"/>
      <c r="E408" s="146"/>
    </row>
    <row r="409" spans="1:5" x14ac:dyDescent="0.25">
      <c r="A409" s="124" t="s">
        <v>829</v>
      </c>
      <c r="B409" s="141" t="s">
        <v>812</v>
      </c>
      <c r="C409" s="144"/>
      <c r="D409" s="147">
        <v>42762</v>
      </c>
      <c r="E409" s="144" t="s">
        <v>875</v>
      </c>
    </row>
    <row r="410" spans="1:5" ht="25.5" x14ac:dyDescent="0.25">
      <c r="A410" s="123" t="s">
        <v>854</v>
      </c>
      <c r="B410" s="142"/>
      <c r="C410" s="145"/>
      <c r="D410" s="148"/>
      <c r="E410" s="145"/>
    </row>
    <row r="411" spans="1:5" ht="25.5" x14ac:dyDescent="0.25">
      <c r="A411" s="123" t="s">
        <v>855</v>
      </c>
      <c r="B411" s="142"/>
      <c r="C411" s="145"/>
      <c r="D411" s="148"/>
      <c r="E411" s="145"/>
    </row>
    <row r="412" spans="1:5" ht="51" x14ac:dyDescent="0.25">
      <c r="A412" s="123" t="s">
        <v>856</v>
      </c>
      <c r="B412" s="142"/>
      <c r="C412" s="145"/>
      <c r="D412" s="148"/>
      <c r="E412" s="145"/>
    </row>
    <row r="413" spans="1:5" ht="51" x14ac:dyDescent="0.25">
      <c r="A413" s="123" t="s">
        <v>827</v>
      </c>
      <c r="B413" s="142"/>
      <c r="C413" s="145"/>
      <c r="D413" s="148"/>
      <c r="E413" s="145"/>
    </row>
    <row r="414" spans="1:5" ht="51" x14ac:dyDescent="0.25">
      <c r="A414" s="123" t="s">
        <v>857</v>
      </c>
      <c r="B414" s="142"/>
      <c r="C414" s="145"/>
      <c r="D414" s="148"/>
      <c r="E414" s="145"/>
    </row>
    <row r="415" spans="1:5" ht="51" x14ac:dyDescent="0.25">
      <c r="A415" s="123" t="s">
        <v>858</v>
      </c>
      <c r="B415" s="142"/>
      <c r="C415" s="145"/>
      <c r="D415" s="148"/>
      <c r="E415" s="145"/>
    </row>
    <row r="416" spans="1:5" ht="76.5" x14ac:dyDescent="0.25">
      <c r="A416" s="123" t="s">
        <v>859</v>
      </c>
      <c r="B416" s="142"/>
      <c r="C416" s="145"/>
      <c r="D416" s="148"/>
      <c r="E416" s="145"/>
    </row>
    <row r="417" spans="1:5" ht="76.5" x14ac:dyDescent="0.25">
      <c r="A417" s="123" t="s">
        <v>860</v>
      </c>
      <c r="B417" s="142"/>
      <c r="C417" s="145"/>
      <c r="D417" s="148"/>
      <c r="E417" s="145"/>
    </row>
    <row r="418" spans="1:5" ht="76.5" x14ac:dyDescent="0.25">
      <c r="A418" s="123" t="s">
        <v>861</v>
      </c>
      <c r="B418" s="142"/>
      <c r="C418" s="145"/>
      <c r="D418" s="148"/>
      <c r="E418" s="145"/>
    </row>
    <row r="419" spans="1:5" ht="25.5" x14ac:dyDescent="0.25">
      <c r="A419" s="123" t="s">
        <v>862</v>
      </c>
      <c r="B419" s="142"/>
      <c r="C419" s="145"/>
      <c r="D419" s="148"/>
      <c r="E419" s="145"/>
    </row>
    <row r="420" spans="1:5" ht="25.5" x14ac:dyDescent="0.25">
      <c r="A420" s="123" t="s">
        <v>863</v>
      </c>
      <c r="B420" s="142"/>
      <c r="C420" s="145"/>
      <c r="D420" s="148"/>
      <c r="E420" s="145"/>
    </row>
    <row r="421" spans="1:5" ht="25.5" x14ac:dyDescent="0.25">
      <c r="A421" s="123" t="s">
        <v>864</v>
      </c>
      <c r="B421" s="142"/>
      <c r="C421" s="145"/>
      <c r="D421" s="148"/>
      <c r="E421" s="145"/>
    </row>
    <row r="422" spans="1:5" ht="38.25" x14ac:dyDescent="0.25">
      <c r="A422" s="123" t="s">
        <v>865</v>
      </c>
      <c r="B422" s="142"/>
      <c r="C422" s="145"/>
      <c r="D422" s="148"/>
      <c r="E422" s="145"/>
    </row>
    <row r="423" spans="1:5" ht="38.25" x14ac:dyDescent="0.25">
      <c r="A423" s="123" t="s">
        <v>866</v>
      </c>
      <c r="B423" s="142"/>
      <c r="C423" s="145"/>
      <c r="D423" s="148"/>
      <c r="E423" s="145"/>
    </row>
    <row r="424" spans="1:5" ht="38.25" x14ac:dyDescent="0.25">
      <c r="A424" s="123" t="s">
        <v>867</v>
      </c>
      <c r="B424" s="142"/>
      <c r="C424" s="145"/>
      <c r="D424" s="148"/>
      <c r="E424" s="145"/>
    </row>
    <row r="425" spans="1:5" ht="25.5" x14ac:dyDescent="0.25">
      <c r="A425" s="123" t="s">
        <v>868</v>
      </c>
      <c r="B425" s="142"/>
      <c r="C425" s="145"/>
      <c r="D425" s="148"/>
      <c r="E425" s="145"/>
    </row>
    <row r="426" spans="1:5" ht="25.5" x14ac:dyDescent="0.25">
      <c r="A426" s="123" t="s">
        <v>828</v>
      </c>
      <c r="B426" s="142"/>
      <c r="C426" s="145"/>
      <c r="D426" s="148"/>
      <c r="E426" s="145"/>
    </row>
    <row r="427" spans="1:5" ht="25.5" x14ac:dyDescent="0.25">
      <c r="A427" s="123" t="s">
        <v>869</v>
      </c>
      <c r="B427" s="142"/>
      <c r="C427" s="145"/>
      <c r="D427" s="148"/>
      <c r="E427" s="145"/>
    </row>
    <row r="428" spans="1:5" ht="38.25" x14ac:dyDescent="0.25">
      <c r="A428" s="123" t="s">
        <v>870</v>
      </c>
      <c r="B428" s="142"/>
      <c r="C428" s="145"/>
      <c r="D428" s="148"/>
      <c r="E428" s="145"/>
    </row>
    <row r="429" spans="1:5" ht="25.5" x14ac:dyDescent="0.25">
      <c r="A429" s="123" t="s">
        <v>871</v>
      </c>
      <c r="B429" s="142"/>
      <c r="C429" s="145"/>
      <c r="D429" s="148"/>
      <c r="E429" s="145"/>
    </row>
    <row r="430" spans="1:5" ht="25.5" x14ac:dyDescent="0.25">
      <c r="A430" s="123" t="s">
        <v>872</v>
      </c>
      <c r="B430" s="142"/>
      <c r="C430" s="145"/>
      <c r="D430" s="148"/>
      <c r="E430" s="145"/>
    </row>
    <row r="431" spans="1:5" ht="25.5" x14ac:dyDescent="0.25">
      <c r="A431" s="123" t="s">
        <v>873</v>
      </c>
      <c r="B431" s="142"/>
      <c r="C431" s="145"/>
      <c r="D431" s="148"/>
      <c r="E431" s="145"/>
    </row>
    <row r="432" spans="1:5" ht="25.5" x14ac:dyDescent="0.25">
      <c r="A432" s="109" t="s">
        <v>874</v>
      </c>
      <c r="B432" s="143"/>
      <c r="C432" s="146"/>
      <c r="D432" s="149"/>
      <c r="E432" s="146"/>
    </row>
    <row r="433" spans="1:5" x14ac:dyDescent="0.25">
      <c r="A433" s="124" t="s">
        <v>826</v>
      </c>
      <c r="B433" s="141" t="s">
        <v>812</v>
      </c>
      <c r="C433" s="144"/>
      <c r="D433" s="147">
        <v>42793</v>
      </c>
      <c r="E433" s="144" t="s">
        <v>897</v>
      </c>
    </row>
    <row r="434" spans="1:5" ht="51" x14ac:dyDescent="0.25">
      <c r="A434" s="123" t="s">
        <v>876</v>
      </c>
      <c r="B434" s="142"/>
      <c r="C434" s="145"/>
      <c r="D434" s="148"/>
      <c r="E434" s="145"/>
    </row>
    <row r="435" spans="1:5" ht="51" x14ac:dyDescent="0.25">
      <c r="A435" s="123" t="s">
        <v>877</v>
      </c>
      <c r="B435" s="142"/>
      <c r="C435" s="145"/>
      <c r="D435" s="148"/>
      <c r="E435" s="145"/>
    </row>
    <row r="436" spans="1:5" ht="51" x14ac:dyDescent="0.25">
      <c r="A436" s="123" t="s">
        <v>878</v>
      </c>
      <c r="B436" s="142"/>
      <c r="C436" s="145"/>
      <c r="D436" s="148"/>
      <c r="E436" s="145"/>
    </row>
    <row r="437" spans="1:5" ht="76.5" x14ac:dyDescent="0.25">
      <c r="A437" s="123" t="s">
        <v>879</v>
      </c>
      <c r="B437" s="142"/>
      <c r="C437" s="145"/>
      <c r="D437" s="148"/>
      <c r="E437" s="145"/>
    </row>
    <row r="438" spans="1:5" ht="76.5" x14ac:dyDescent="0.25">
      <c r="A438" s="123" t="s">
        <v>880</v>
      </c>
      <c r="B438" s="142"/>
      <c r="C438" s="145"/>
      <c r="D438" s="148"/>
      <c r="E438" s="145"/>
    </row>
    <row r="439" spans="1:5" ht="76.5" x14ac:dyDescent="0.25">
      <c r="A439" s="123" t="s">
        <v>881</v>
      </c>
      <c r="B439" s="142"/>
      <c r="C439" s="145"/>
      <c r="D439" s="148"/>
      <c r="E439" s="145"/>
    </row>
    <row r="440" spans="1:5" ht="25.5" x14ac:dyDescent="0.25">
      <c r="A440" s="123" t="s">
        <v>882</v>
      </c>
      <c r="B440" s="142"/>
      <c r="C440" s="145"/>
      <c r="D440" s="148"/>
      <c r="E440" s="145"/>
    </row>
    <row r="441" spans="1:5" ht="25.5" x14ac:dyDescent="0.25">
      <c r="A441" s="123" t="s">
        <v>883</v>
      </c>
      <c r="B441" s="142"/>
      <c r="C441" s="145"/>
      <c r="D441" s="148"/>
      <c r="E441" s="145"/>
    </row>
    <row r="442" spans="1:5" ht="25.5" x14ac:dyDescent="0.25">
      <c r="A442" s="123" t="s">
        <v>884</v>
      </c>
      <c r="B442" s="142"/>
      <c r="C442" s="145"/>
      <c r="D442" s="148"/>
      <c r="E442" s="145"/>
    </row>
    <row r="443" spans="1:5" ht="38.25" x14ac:dyDescent="0.25">
      <c r="A443" s="123" t="s">
        <v>885</v>
      </c>
      <c r="B443" s="142"/>
      <c r="C443" s="145"/>
      <c r="D443" s="148"/>
      <c r="E443" s="145"/>
    </row>
    <row r="444" spans="1:5" ht="38.25" x14ac:dyDescent="0.25">
      <c r="A444" s="123" t="s">
        <v>886</v>
      </c>
      <c r="B444" s="142"/>
      <c r="C444" s="145"/>
      <c r="D444" s="148"/>
      <c r="E444" s="145"/>
    </row>
    <row r="445" spans="1:5" ht="38.25" x14ac:dyDescent="0.25">
      <c r="A445" s="123" t="s">
        <v>887</v>
      </c>
      <c r="B445" s="142"/>
      <c r="C445" s="145"/>
      <c r="D445" s="148"/>
      <c r="E445" s="145"/>
    </row>
    <row r="446" spans="1:5" ht="25.5" x14ac:dyDescent="0.25">
      <c r="A446" s="123" t="s">
        <v>888</v>
      </c>
      <c r="B446" s="142"/>
      <c r="C446" s="145"/>
      <c r="D446" s="148"/>
      <c r="E446" s="145"/>
    </row>
    <row r="447" spans="1:5" ht="25.5" x14ac:dyDescent="0.25">
      <c r="A447" s="123" t="s">
        <v>889</v>
      </c>
      <c r="B447" s="142"/>
      <c r="C447" s="145"/>
      <c r="D447" s="148"/>
      <c r="E447" s="145"/>
    </row>
    <row r="448" spans="1:5" ht="25.5" x14ac:dyDescent="0.25">
      <c r="A448" s="123" t="s">
        <v>890</v>
      </c>
      <c r="B448" s="142"/>
      <c r="C448" s="145"/>
      <c r="D448" s="148"/>
      <c r="E448" s="145"/>
    </row>
    <row r="449" spans="1:5" ht="38.25" x14ac:dyDescent="0.25">
      <c r="A449" s="123" t="s">
        <v>891</v>
      </c>
      <c r="B449" s="142"/>
      <c r="C449" s="145"/>
      <c r="D449" s="148"/>
      <c r="E449" s="145"/>
    </row>
    <row r="450" spans="1:5" ht="38.25" x14ac:dyDescent="0.25">
      <c r="A450" s="123" t="s">
        <v>892</v>
      </c>
      <c r="B450" s="142"/>
      <c r="C450" s="145"/>
      <c r="D450" s="148"/>
      <c r="E450" s="145"/>
    </row>
    <row r="451" spans="1:5" ht="25.5" x14ac:dyDescent="0.25">
      <c r="A451" s="123" t="s">
        <v>893</v>
      </c>
      <c r="B451" s="142"/>
      <c r="C451" s="145"/>
      <c r="D451" s="148"/>
      <c r="E451" s="145"/>
    </row>
    <row r="452" spans="1:5" ht="25.5" x14ac:dyDescent="0.25">
      <c r="A452" s="123" t="s">
        <v>894</v>
      </c>
      <c r="B452" s="142"/>
      <c r="C452" s="145"/>
      <c r="D452" s="148"/>
      <c r="E452" s="145"/>
    </row>
    <row r="453" spans="1:5" ht="25.5" x14ac:dyDescent="0.25">
      <c r="A453" s="123" t="s">
        <v>895</v>
      </c>
      <c r="B453" s="142"/>
      <c r="C453" s="145"/>
      <c r="D453" s="148"/>
      <c r="E453" s="145"/>
    </row>
    <row r="454" spans="1:5" ht="25.5" x14ac:dyDescent="0.25">
      <c r="A454" s="109" t="s">
        <v>896</v>
      </c>
      <c r="B454" s="143"/>
      <c r="C454" s="146"/>
      <c r="D454" s="149"/>
      <c r="E454" s="146"/>
    </row>
    <row r="455" spans="1:5" ht="61.5" customHeight="1" x14ac:dyDescent="0.25">
      <c r="A455" s="124" t="s">
        <v>829</v>
      </c>
      <c r="B455" s="141" t="s">
        <v>803</v>
      </c>
      <c r="C455" s="144"/>
      <c r="D455" s="147">
        <v>42801</v>
      </c>
      <c r="E455" s="144" t="s">
        <v>904</v>
      </c>
    </row>
    <row r="456" spans="1:5" ht="38.25" x14ac:dyDescent="0.25">
      <c r="A456" s="123" t="s">
        <v>885</v>
      </c>
      <c r="B456" s="142"/>
      <c r="C456" s="145"/>
      <c r="D456" s="148"/>
      <c r="E456" s="145"/>
    </row>
    <row r="457" spans="1:5" ht="38.25" x14ac:dyDescent="0.25">
      <c r="A457" s="123" t="s">
        <v>886</v>
      </c>
      <c r="B457" s="142"/>
      <c r="C457" s="145"/>
      <c r="D457" s="148"/>
      <c r="E457" s="145"/>
    </row>
    <row r="458" spans="1:5" ht="38.25" x14ac:dyDescent="0.25">
      <c r="A458" s="123" t="s">
        <v>887</v>
      </c>
      <c r="B458" s="142"/>
      <c r="C458" s="145"/>
      <c r="D458" s="148"/>
      <c r="E458" s="145"/>
    </row>
    <row r="459" spans="1:5" x14ac:dyDescent="0.25">
      <c r="A459" s="126" t="s">
        <v>826</v>
      </c>
      <c r="B459" s="142"/>
      <c r="C459" s="145"/>
      <c r="D459" s="148"/>
      <c r="E459" s="145"/>
    </row>
    <row r="460" spans="1:5" ht="25.5" x14ac:dyDescent="0.25">
      <c r="A460" s="123" t="s">
        <v>898</v>
      </c>
      <c r="B460" s="142"/>
      <c r="C460" s="145"/>
      <c r="D460" s="148"/>
      <c r="E460" s="145"/>
    </row>
    <row r="461" spans="1:5" ht="25.5" x14ac:dyDescent="0.25">
      <c r="A461" s="123" t="s">
        <v>899</v>
      </c>
      <c r="B461" s="142"/>
      <c r="C461" s="145"/>
      <c r="D461" s="148"/>
      <c r="E461" s="145"/>
    </row>
    <row r="462" spans="1:5" ht="25.5" x14ac:dyDescent="0.25">
      <c r="A462" s="123" t="s">
        <v>900</v>
      </c>
      <c r="B462" s="142"/>
      <c r="C462" s="145"/>
      <c r="D462" s="148"/>
      <c r="E462" s="145"/>
    </row>
    <row r="463" spans="1:5" ht="25.5" x14ac:dyDescent="0.25">
      <c r="A463" s="123" t="s">
        <v>901</v>
      </c>
      <c r="B463" s="142"/>
      <c r="C463" s="145"/>
      <c r="D463" s="148"/>
      <c r="E463" s="145"/>
    </row>
    <row r="464" spans="1:5" ht="25.5" x14ac:dyDescent="0.25">
      <c r="A464" s="123" t="s">
        <v>902</v>
      </c>
      <c r="B464" s="142"/>
      <c r="C464" s="145"/>
      <c r="D464" s="148"/>
      <c r="E464" s="145"/>
    </row>
    <row r="465" spans="1:5" ht="25.5" x14ac:dyDescent="0.25">
      <c r="A465" s="109" t="s">
        <v>903</v>
      </c>
      <c r="B465" s="143"/>
      <c r="C465" s="146"/>
      <c r="D465" s="149"/>
      <c r="E465" s="146"/>
    </row>
    <row r="466" spans="1:5" ht="127.5" x14ac:dyDescent="0.25">
      <c r="A466" s="122" t="s">
        <v>905</v>
      </c>
      <c r="B466" s="141" t="s">
        <v>812</v>
      </c>
      <c r="C466" s="144"/>
      <c r="D466" s="147">
        <v>42803</v>
      </c>
      <c r="E466" s="122" t="s">
        <v>913</v>
      </c>
    </row>
    <row r="467" spans="1:5" x14ac:dyDescent="0.25">
      <c r="A467" s="126" t="s">
        <v>829</v>
      </c>
      <c r="B467" s="142"/>
      <c r="C467" s="145"/>
      <c r="D467" s="148"/>
      <c r="E467" s="123"/>
    </row>
    <row r="468" spans="1:5" ht="76.5" x14ac:dyDescent="0.25">
      <c r="A468" s="123" t="s">
        <v>906</v>
      </c>
      <c r="B468" s="142"/>
      <c r="C468" s="145"/>
      <c r="D468" s="148"/>
      <c r="E468" s="123" t="s">
        <v>914</v>
      </c>
    </row>
    <row r="469" spans="1:5" ht="38.25" x14ac:dyDescent="0.25">
      <c r="A469" s="123" t="s">
        <v>907</v>
      </c>
      <c r="B469" s="142"/>
      <c r="C469" s="145"/>
      <c r="D469" s="148"/>
      <c r="E469" s="123"/>
    </row>
    <row r="470" spans="1:5" ht="38.25" x14ac:dyDescent="0.25">
      <c r="A470" s="123" t="s">
        <v>908</v>
      </c>
      <c r="B470" s="142"/>
      <c r="C470" s="145"/>
      <c r="D470" s="148"/>
      <c r="E470" s="123"/>
    </row>
    <row r="471" spans="1:5" ht="25.5" x14ac:dyDescent="0.25">
      <c r="A471" s="123" t="s">
        <v>909</v>
      </c>
      <c r="B471" s="142"/>
      <c r="C471" s="145"/>
      <c r="D471" s="148"/>
      <c r="E471" s="123"/>
    </row>
    <row r="472" spans="1:5" ht="38.25" x14ac:dyDescent="0.25">
      <c r="A472" s="123" t="s">
        <v>910</v>
      </c>
      <c r="B472" s="142"/>
      <c r="C472" s="145"/>
      <c r="D472" s="148"/>
      <c r="E472" s="123"/>
    </row>
    <row r="473" spans="1:5" ht="38.25" x14ac:dyDescent="0.25">
      <c r="A473" s="123" t="s">
        <v>911</v>
      </c>
      <c r="B473" s="142"/>
      <c r="C473" s="145"/>
      <c r="D473" s="148"/>
      <c r="E473" s="123"/>
    </row>
    <row r="474" spans="1:5" ht="51" x14ac:dyDescent="0.25">
      <c r="A474" s="109" t="s">
        <v>912</v>
      </c>
      <c r="B474" s="143"/>
      <c r="C474" s="146"/>
      <c r="D474" s="149"/>
      <c r="E474" s="109"/>
    </row>
    <row r="475" spans="1:5" ht="63.75" customHeight="1" x14ac:dyDescent="0.25">
      <c r="A475" s="124" t="s">
        <v>829</v>
      </c>
      <c r="B475" s="141" t="s">
        <v>812</v>
      </c>
      <c r="C475" s="144"/>
      <c r="D475" s="147">
        <v>42900</v>
      </c>
      <c r="E475" s="144" t="s">
        <v>915</v>
      </c>
    </row>
    <row r="476" spans="1:5" ht="25.5" x14ac:dyDescent="0.25">
      <c r="A476" s="123" t="s">
        <v>888</v>
      </c>
      <c r="B476" s="142"/>
      <c r="C476" s="145"/>
      <c r="D476" s="148"/>
      <c r="E476" s="145"/>
    </row>
    <row r="477" spans="1:5" ht="25.5" x14ac:dyDescent="0.25">
      <c r="A477" s="109" t="s">
        <v>893</v>
      </c>
      <c r="B477" s="143"/>
      <c r="C477" s="146"/>
      <c r="D477" s="149"/>
      <c r="E477" s="146"/>
    </row>
    <row r="478" spans="1:5" ht="63.75" customHeight="1" x14ac:dyDescent="0.25">
      <c r="A478" s="124" t="s">
        <v>916</v>
      </c>
      <c r="B478" s="141" t="s">
        <v>812</v>
      </c>
      <c r="C478" s="144"/>
      <c r="D478" s="147">
        <v>42923</v>
      </c>
      <c r="E478" s="144" t="s">
        <v>917</v>
      </c>
    </row>
    <row r="479" spans="1:5" ht="38.25" x14ac:dyDescent="0.25">
      <c r="A479" s="123" t="s">
        <v>367</v>
      </c>
      <c r="B479" s="142"/>
      <c r="C479" s="145"/>
      <c r="D479" s="148"/>
      <c r="E479" s="145"/>
    </row>
    <row r="480" spans="1:5" ht="38.25" x14ac:dyDescent="0.25">
      <c r="A480" s="109" t="s">
        <v>370</v>
      </c>
      <c r="B480" s="143"/>
      <c r="C480" s="146"/>
      <c r="D480" s="149"/>
      <c r="E480" s="146"/>
    </row>
    <row r="481" spans="1:5" x14ac:dyDescent="0.25">
      <c r="A481" s="122" t="s">
        <v>829</v>
      </c>
      <c r="B481" s="141" t="s">
        <v>803</v>
      </c>
      <c r="C481" s="144"/>
      <c r="D481" s="147">
        <v>42970</v>
      </c>
      <c r="E481" s="144" t="s">
        <v>918</v>
      </c>
    </row>
    <row r="482" spans="1:5" ht="51" x14ac:dyDescent="0.25">
      <c r="A482" s="123" t="s">
        <v>876</v>
      </c>
      <c r="B482" s="142"/>
      <c r="C482" s="145"/>
      <c r="D482" s="148"/>
      <c r="E482" s="145"/>
    </row>
    <row r="483" spans="1:5" ht="51" x14ac:dyDescent="0.25">
      <c r="A483" s="123" t="s">
        <v>877</v>
      </c>
      <c r="B483" s="142"/>
      <c r="C483" s="145"/>
      <c r="D483" s="148"/>
      <c r="E483" s="145"/>
    </row>
    <row r="484" spans="1:5" ht="51" x14ac:dyDescent="0.25">
      <c r="A484" s="123" t="s">
        <v>878</v>
      </c>
      <c r="B484" s="142"/>
      <c r="C484" s="145"/>
      <c r="D484" s="148"/>
      <c r="E484" s="145"/>
    </row>
    <row r="485" spans="1:5" ht="76.5" x14ac:dyDescent="0.25">
      <c r="A485" s="123" t="s">
        <v>879</v>
      </c>
      <c r="B485" s="142"/>
      <c r="C485" s="145"/>
      <c r="D485" s="148"/>
      <c r="E485" s="145"/>
    </row>
    <row r="486" spans="1:5" ht="76.5" x14ac:dyDescent="0.25">
      <c r="A486" s="123" t="s">
        <v>880</v>
      </c>
      <c r="B486" s="142"/>
      <c r="C486" s="145"/>
      <c r="D486" s="148"/>
      <c r="E486" s="145"/>
    </row>
    <row r="487" spans="1:5" ht="76.5" x14ac:dyDescent="0.25">
      <c r="A487" s="109" t="s">
        <v>881</v>
      </c>
      <c r="B487" s="143"/>
      <c r="C487" s="146"/>
      <c r="D487" s="149"/>
      <c r="E487" s="146"/>
    </row>
    <row r="488" spans="1:5" ht="127.5" x14ac:dyDescent="0.25">
      <c r="A488" s="113" t="s">
        <v>919</v>
      </c>
      <c r="B488" s="114" t="s">
        <v>803</v>
      </c>
      <c r="C488" s="113"/>
      <c r="D488" s="116">
        <v>42972</v>
      </c>
      <c r="E488" s="113" t="s">
        <v>920</v>
      </c>
    </row>
    <row r="489" spans="1:5" ht="38.25" x14ac:dyDescent="0.25">
      <c r="A489" s="113" t="s">
        <v>921</v>
      </c>
      <c r="B489" s="114" t="s">
        <v>803</v>
      </c>
      <c r="C489" s="113"/>
      <c r="D489" s="116">
        <v>42998</v>
      </c>
      <c r="E489" s="113" t="s">
        <v>922</v>
      </c>
    </row>
    <row r="490" spans="1:5" ht="127.5" x14ac:dyDescent="0.25">
      <c r="A490" s="122" t="s">
        <v>923</v>
      </c>
      <c r="B490" s="141" t="s">
        <v>927</v>
      </c>
      <c r="C490" s="144"/>
      <c r="D490" s="147">
        <v>43143</v>
      </c>
      <c r="E490" s="122" t="s">
        <v>928</v>
      </c>
    </row>
    <row r="491" spans="1:5" ht="63.75" x14ac:dyDescent="0.25">
      <c r="A491" s="123" t="s">
        <v>924</v>
      </c>
      <c r="B491" s="142"/>
      <c r="C491" s="145"/>
      <c r="D491" s="148"/>
      <c r="E491" s="123" t="s">
        <v>929</v>
      </c>
    </row>
    <row r="492" spans="1:5" ht="89.25" x14ac:dyDescent="0.25">
      <c r="A492" s="123" t="s">
        <v>925</v>
      </c>
      <c r="B492" s="142"/>
      <c r="C492" s="145"/>
      <c r="D492" s="148"/>
      <c r="E492" s="123"/>
    </row>
    <row r="493" spans="1:5" ht="89.25" x14ac:dyDescent="0.25">
      <c r="A493" s="109" t="s">
        <v>926</v>
      </c>
      <c r="B493" s="143"/>
      <c r="C493" s="146"/>
      <c r="D493" s="149"/>
      <c r="E493" s="109"/>
    </row>
    <row r="494" spans="1:5" ht="25.5" x14ac:dyDescent="0.25">
      <c r="A494" s="124" t="s">
        <v>826</v>
      </c>
      <c r="B494" s="141" t="s">
        <v>927</v>
      </c>
      <c r="C494" s="144"/>
      <c r="D494" s="147">
        <v>43196</v>
      </c>
      <c r="E494" s="122" t="s">
        <v>950</v>
      </c>
    </row>
    <row r="495" spans="1:5" ht="114.75" x14ac:dyDescent="0.25">
      <c r="A495" s="123" t="s">
        <v>79</v>
      </c>
      <c r="B495" s="142"/>
      <c r="C495" s="145"/>
      <c r="D495" s="148"/>
      <c r="E495" s="123" t="s">
        <v>951</v>
      </c>
    </row>
    <row r="496" spans="1:5" ht="89.25" x14ac:dyDescent="0.25">
      <c r="A496" s="123" t="s">
        <v>85</v>
      </c>
      <c r="B496" s="142"/>
      <c r="C496" s="145"/>
      <c r="D496" s="148"/>
      <c r="E496" s="123" t="s">
        <v>952</v>
      </c>
    </row>
    <row r="497" spans="1:5" ht="63.75" x14ac:dyDescent="0.25">
      <c r="A497" s="123" t="s">
        <v>86</v>
      </c>
      <c r="B497" s="142"/>
      <c r="C497" s="145"/>
      <c r="D497" s="148"/>
      <c r="E497" s="123" t="s">
        <v>953</v>
      </c>
    </row>
    <row r="498" spans="1:5" ht="38.25" x14ac:dyDescent="0.25">
      <c r="A498" s="123" t="s">
        <v>87</v>
      </c>
      <c r="B498" s="142"/>
      <c r="C498" s="145"/>
      <c r="D498" s="148"/>
      <c r="E498" s="123"/>
    </row>
    <row r="499" spans="1:5" ht="38.25" x14ac:dyDescent="0.25">
      <c r="A499" s="123" t="s">
        <v>91</v>
      </c>
      <c r="B499" s="142"/>
      <c r="C499" s="145"/>
      <c r="D499" s="148"/>
      <c r="E499" s="123"/>
    </row>
    <row r="500" spans="1:5" ht="38.25" x14ac:dyDescent="0.25">
      <c r="A500" s="123" t="s">
        <v>92</v>
      </c>
      <c r="B500" s="142"/>
      <c r="C500" s="145"/>
      <c r="D500" s="148"/>
      <c r="E500" s="123"/>
    </row>
    <row r="501" spans="1:5" x14ac:dyDescent="0.25">
      <c r="A501" s="125"/>
      <c r="B501" s="142"/>
      <c r="C501" s="145"/>
      <c r="D501" s="148"/>
      <c r="E501" s="123"/>
    </row>
    <row r="502" spans="1:5" x14ac:dyDescent="0.25">
      <c r="A502" s="126" t="s">
        <v>829</v>
      </c>
      <c r="B502" s="142"/>
      <c r="C502" s="145"/>
      <c r="D502" s="148"/>
      <c r="E502" s="123"/>
    </row>
    <row r="503" spans="1:5" ht="76.5" x14ac:dyDescent="0.25">
      <c r="A503" s="123" t="s">
        <v>930</v>
      </c>
      <c r="B503" s="142"/>
      <c r="C503" s="145"/>
      <c r="D503" s="148"/>
      <c r="E503" s="123"/>
    </row>
    <row r="504" spans="1:5" ht="76.5" x14ac:dyDescent="0.25">
      <c r="A504" s="123" t="s">
        <v>931</v>
      </c>
      <c r="B504" s="142"/>
      <c r="C504" s="145"/>
      <c r="D504" s="148"/>
      <c r="E504" s="123"/>
    </row>
    <row r="505" spans="1:5" ht="76.5" x14ac:dyDescent="0.25">
      <c r="A505" s="123" t="s">
        <v>932</v>
      </c>
      <c r="B505" s="142"/>
      <c r="C505" s="145"/>
      <c r="D505" s="148"/>
      <c r="E505" s="123"/>
    </row>
    <row r="506" spans="1:5" ht="76.5" x14ac:dyDescent="0.25">
      <c r="A506" s="123" t="s">
        <v>933</v>
      </c>
      <c r="B506" s="142"/>
      <c r="C506" s="145"/>
      <c r="D506" s="148"/>
      <c r="E506" s="123"/>
    </row>
    <row r="507" spans="1:5" ht="76.5" x14ac:dyDescent="0.25">
      <c r="A507" s="123" t="s">
        <v>934</v>
      </c>
      <c r="B507" s="142"/>
      <c r="C507" s="145"/>
      <c r="D507" s="148"/>
      <c r="E507" s="123"/>
    </row>
    <row r="508" spans="1:5" ht="76.5" x14ac:dyDescent="0.25">
      <c r="A508" s="123" t="s">
        <v>935</v>
      </c>
      <c r="B508" s="142"/>
      <c r="C508" s="145"/>
      <c r="D508" s="148"/>
      <c r="E508" s="123"/>
    </row>
    <row r="509" spans="1:5" ht="76.5" x14ac:dyDescent="0.25">
      <c r="A509" s="123" t="s">
        <v>936</v>
      </c>
      <c r="B509" s="142"/>
      <c r="C509" s="145"/>
      <c r="D509" s="148"/>
      <c r="E509" s="123"/>
    </row>
    <row r="510" spans="1:5" ht="76.5" x14ac:dyDescent="0.25">
      <c r="A510" s="123" t="s">
        <v>937</v>
      </c>
      <c r="B510" s="142"/>
      <c r="C510" s="145"/>
      <c r="D510" s="148"/>
      <c r="E510" s="123"/>
    </row>
    <row r="511" spans="1:5" ht="76.5" x14ac:dyDescent="0.25">
      <c r="A511" s="123" t="s">
        <v>938</v>
      </c>
      <c r="B511" s="142"/>
      <c r="C511" s="145"/>
      <c r="D511" s="148"/>
      <c r="E511" s="123"/>
    </row>
    <row r="512" spans="1:5" ht="76.5" x14ac:dyDescent="0.25">
      <c r="A512" s="123" t="s">
        <v>939</v>
      </c>
      <c r="B512" s="142"/>
      <c r="C512" s="145"/>
      <c r="D512" s="148"/>
      <c r="E512" s="123"/>
    </row>
    <row r="513" spans="1:5" ht="76.5" x14ac:dyDescent="0.25">
      <c r="A513" s="123" t="s">
        <v>940</v>
      </c>
      <c r="B513" s="142"/>
      <c r="C513" s="145"/>
      <c r="D513" s="148"/>
      <c r="E513" s="123"/>
    </row>
    <row r="514" spans="1:5" ht="89.25" x14ac:dyDescent="0.25">
      <c r="A514" s="123" t="s">
        <v>941</v>
      </c>
      <c r="B514" s="142"/>
      <c r="C514" s="145"/>
      <c r="D514" s="148"/>
      <c r="E514" s="123"/>
    </row>
    <row r="515" spans="1:5" ht="89.25" x14ac:dyDescent="0.25">
      <c r="A515" s="123" t="s">
        <v>942</v>
      </c>
      <c r="B515" s="142"/>
      <c r="C515" s="145"/>
      <c r="D515" s="148"/>
      <c r="E515" s="123"/>
    </row>
    <row r="516" spans="1:5" ht="76.5" x14ac:dyDescent="0.25">
      <c r="A516" s="123" t="s">
        <v>943</v>
      </c>
      <c r="B516" s="142"/>
      <c r="C516" s="145"/>
      <c r="D516" s="148"/>
      <c r="E516" s="123"/>
    </row>
    <row r="517" spans="1:5" ht="76.5" x14ac:dyDescent="0.25">
      <c r="A517" s="123" t="s">
        <v>944</v>
      </c>
      <c r="B517" s="142"/>
      <c r="C517" s="145"/>
      <c r="D517" s="148"/>
      <c r="E517" s="123"/>
    </row>
    <row r="518" spans="1:5" ht="76.5" x14ac:dyDescent="0.25">
      <c r="A518" s="123" t="s">
        <v>945</v>
      </c>
      <c r="B518" s="142"/>
      <c r="C518" s="145"/>
      <c r="D518" s="148"/>
      <c r="E518" s="123"/>
    </row>
    <row r="519" spans="1:5" ht="89.25" x14ac:dyDescent="0.25">
      <c r="A519" s="123" t="s">
        <v>946</v>
      </c>
      <c r="B519" s="142"/>
      <c r="C519" s="145"/>
      <c r="D519" s="148"/>
      <c r="E519" s="123"/>
    </row>
    <row r="520" spans="1:5" ht="102" x14ac:dyDescent="0.25">
      <c r="A520" s="123" t="s">
        <v>947</v>
      </c>
      <c r="B520" s="142"/>
      <c r="C520" s="145"/>
      <c r="D520" s="148"/>
      <c r="E520" s="123"/>
    </row>
    <row r="521" spans="1:5" x14ac:dyDescent="0.25">
      <c r="A521" s="125"/>
      <c r="B521" s="142"/>
      <c r="C521" s="145"/>
      <c r="D521" s="148"/>
      <c r="E521" s="123"/>
    </row>
    <row r="522" spans="1:5" x14ac:dyDescent="0.25">
      <c r="A522" s="126" t="s">
        <v>916</v>
      </c>
      <c r="B522" s="142"/>
      <c r="C522" s="145"/>
      <c r="D522" s="148"/>
      <c r="E522" s="123"/>
    </row>
    <row r="523" spans="1:5" ht="102" x14ac:dyDescent="0.25">
      <c r="A523" s="123" t="s">
        <v>948</v>
      </c>
      <c r="B523" s="142"/>
      <c r="C523" s="145"/>
      <c r="D523" s="148"/>
      <c r="E523" s="123"/>
    </row>
    <row r="524" spans="1:5" ht="102" x14ac:dyDescent="0.25">
      <c r="A524" s="109" t="s">
        <v>949</v>
      </c>
      <c r="B524" s="143"/>
      <c r="C524" s="146"/>
      <c r="D524" s="149"/>
      <c r="E524" s="109"/>
    </row>
    <row r="525" spans="1:5" ht="140.25" x14ac:dyDescent="0.25">
      <c r="A525" s="124" t="s">
        <v>826</v>
      </c>
      <c r="B525" s="141" t="s">
        <v>927</v>
      </c>
      <c r="C525" s="144"/>
      <c r="D525" s="147">
        <v>43242</v>
      </c>
      <c r="E525" s="122" t="s">
        <v>959</v>
      </c>
    </row>
    <row r="526" spans="1:5" ht="89.25" x14ac:dyDescent="0.25">
      <c r="A526" s="123" t="s">
        <v>954</v>
      </c>
      <c r="B526" s="142"/>
      <c r="C526" s="145"/>
      <c r="D526" s="148"/>
      <c r="E526" s="123" t="s">
        <v>960</v>
      </c>
    </row>
    <row r="527" spans="1:5" ht="63.75" x14ac:dyDescent="0.25">
      <c r="A527" s="123" t="s">
        <v>955</v>
      </c>
      <c r="B527" s="142"/>
      <c r="C527" s="145"/>
      <c r="D527" s="148"/>
      <c r="E527" s="123" t="s">
        <v>961</v>
      </c>
    </row>
    <row r="528" spans="1:5" ht="38.25" x14ac:dyDescent="0.25">
      <c r="A528" s="123" t="s">
        <v>956</v>
      </c>
      <c r="B528" s="142"/>
      <c r="C528" s="145"/>
      <c r="D528" s="148"/>
      <c r="E528" s="123"/>
    </row>
    <row r="529" spans="1:5" ht="38.25" x14ac:dyDescent="0.25">
      <c r="A529" s="123" t="s">
        <v>186</v>
      </c>
      <c r="B529" s="142"/>
      <c r="C529" s="145"/>
      <c r="D529" s="148"/>
      <c r="E529" s="123"/>
    </row>
    <row r="530" spans="1:5" ht="38.25" x14ac:dyDescent="0.25">
      <c r="A530" s="123" t="s">
        <v>193</v>
      </c>
      <c r="B530" s="142"/>
      <c r="C530" s="145"/>
      <c r="D530" s="148"/>
      <c r="E530" s="123"/>
    </row>
    <row r="531" spans="1:5" ht="38.25" x14ac:dyDescent="0.25">
      <c r="A531" s="123" t="s">
        <v>199</v>
      </c>
      <c r="B531" s="142"/>
      <c r="C531" s="145"/>
      <c r="D531" s="148"/>
      <c r="E531" s="123"/>
    </row>
    <row r="532" spans="1:5" ht="38.25" x14ac:dyDescent="0.25">
      <c r="A532" s="123" t="s">
        <v>203</v>
      </c>
      <c r="B532" s="142"/>
      <c r="C532" s="145"/>
      <c r="D532" s="148"/>
      <c r="E532" s="123"/>
    </row>
    <row r="533" spans="1:5" x14ac:dyDescent="0.25">
      <c r="A533" s="125"/>
      <c r="B533" s="142"/>
      <c r="C533" s="145"/>
      <c r="D533" s="148"/>
      <c r="E533" s="123"/>
    </row>
    <row r="534" spans="1:5" x14ac:dyDescent="0.25">
      <c r="A534" s="126" t="s">
        <v>829</v>
      </c>
      <c r="B534" s="142"/>
      <c r="C534" s="145"/>
      <c r="D534" s="148"/>
      <c r="E534" s="123"/>
    </row>
    <row r="535" spans="1:5" ht="76.5" x14ac:dyDescent="0.25">
      <c r="A535" s="123" t="s">
        <v>957</v>
      </c>
      <c r="B535" s="142"/>
      <c r="C535" s="145"/>
      <c r="D535" s="148"/>
      <c r="E535" s="123"/>
    </row>
    <row r="536" spans="1:5" x14ac:dyDescent="0.25">
      <c r="A536" s="125"/>
      <c r="B536" s="142"/>
      <c r="C536" s="145"/>
      <c r="D536" s="148"/>
      <c r="E536" s="123"/>
    </row>
    <row r="537" spans="1:5" x14ac:dyDescent="0.25">
      <c r="A537" s="126" t="s">
        <v>916</v>
      </c>
      <c r="B537" s="142"/>
      <c r="C537" s="145"/>
      <c r="D537" s="148"/>
      <c r="E537" s="123"/>
    </row>
    <row r="538" spans="1:5" ht="165.75" x14ac:dyDescent="0.25">
      <c r="A538" s="109" t="s">
        <v>958</v>
      </c>
      <c r="B538" s="143"/>
      <c r="C538" s="146"/>
      <c r="D538" s="149"/>
      <c r="E538" s="109"/>
    </row>
    <row r="539" spans="1:5" x14ac:dyDescent="0.25">
      <c r="A539" s="124" t="s">
        <v>916</v>
      </c>
      <c r="B539" s="141" t="s">
        <v>927</v>
      </c>
      <c r="C539" s="144"/>
      <c r="D539" s="147">
        <v>43257</v>
      </c>
      <c r="E539" s="144" t="s">
        <v>963</v>
      </c>
    </row>
    <row r="540" spans="1:5" ht="165.75" x14ac:dyDescent="0.25">
      <c r="A540" s="109" t="s">
        <v>962</v>
      </c>
      <c r="B540" s="143"/>
      <c r="C540" s="146"/>
      <c r="D540" s="149"/>
      <c r="E540" s="146"/>
    </row>
    <row r="541" spans="1:5" x14ac:dyDescent="0.25">
      <c r="A541" s="124" t="s">
        <v>826</v>
      </c>
      <c r="B541" s="141" t="s">
        <v>927</v>
      </c>
      <c r="C541" s="144"/>
      <c r="D541" s="147">
        <v>43287</v>
      </c>
      <c r="E541" s="144" t="s">
        <v>968</v>
      </c>
    </row>
    <row r="542" spans="1:5" ht="38.25" x14ac:dyDescent="0.25">
      <c r="A542" s="123" t="s">
        <v>964</v>
      </c>
      <c r="B542" s="142"/>
      <c r="C542" s="145"/>
      <c r="D542" s="148"/>
      <c r="E542" s="145"/>
    </row>
    <row r="543" spans="1:5" ht="38.25" x14ac:dyDescent="0.25">
      <c r="A543" s="123" t="s">
        <v>965</v>
      </c>
      <c r="B543" s="142"/>
      <c r="C543" s="145"/>
      <c r="D543" s="148"/>
      <c r="E543" s="145"/>
    </row>
    <row r="544" spans="1:5" ht="38.25" x14ac:dyDescent="0.25">
      <c r="A544" s="123" t="s">
        <v>966</v>
      </c>
      <c r="B544" s="142"/>
      <c r="C544" s="145"/>
      <c r="D544" s="148"/>
      <c r="E544" s="145"/>
    </row>
    <row r="545" spans="1:5" x14ac:dyDescent="0.25">
      <c r="A545" s="125"/>
      <c r="B545" s="142"/>
      <c r="C545" s="145"/>
      <c r="D545" s="148"/>
      <c r="E545" s="145"/>
    </row>
    <row r="546" spans="1:5" x14ac:dyDescent="0.25">
      <c r="A546" s="126" t="s">
        <v>829</v>
      </c>
      <c r="B546" s="142"/>
      <c r="C546" s="145"/>
      <c r="D546" s="148"/>
      <c r="E546" s="145"/>
    </row>
    <row r="547" spans="1:5" ht="25.5" x14ac:dyDescent="0.25">
      <c r="A547" s="109" t="s">
        <v>967</v>
      </c>
      <c r="B547" s="143"/>
      <c r="C547" s="146"/>
      <c r="D547" s="149"/>
      <c r="E547" s="146"/>
    </row>
    <row r="548" spans="1:5" x14ac:dyDescent="0.25">
      <c r="A548" s="124" t="s">
        <v>826</v>
      </c>
      <c r="B548" s="141" t="s">
        <v>981</v>
      </c>
      <c r="C548" s="150">
        <v>43628</v>
      </c>
      <c r="D548" s="147">
        <v>43655</v>
      </c>
      <c r="E548" s="144" t="s">
        <v>982</v>
      </c>
    </row>
    <row r="549" spans="1:5" ht="25.5" x14ac:dyDescent="0.25">
      <c r="A549" s="123" t="s">
        <v>969</v>
      </c>
      <c r="B549" s="142"/>
      <c r="C549" s="151"/>
      <c r="D549" s="148"/>
      <c r="E549" s="145"/>
    </row>
    <row r="550" spans="1:5" ht="25.5" x14ac:dyDescent="0.25">
      <c r="A550" s="123" t="s">
        <v>970</v>
      </c>
      <c r="B550" s="142"/>
      <c r="C550" s="151"/>
      <c r="D550" s="148"/>
      <c r="E550" s="145"/>
    </row>
    <row r="551" spans="1:5" ht="25.5" x14ac:dyDescent="0.25">
      <c r="A551" s="123" t="s">
        <v>971</v>
      </c>
      <c r="B551" s="142"/>
      <c r="C551" s="151"/>
      <c r="D551" s="148"/>
      <c r="E551" s="145"/>
    </row>
    <row r="552" spans="1:5" ht="25.5" x14ac:dyDescent="0.25">
      <c r="A552" s="123" t="s">
        <v>972</v>
      </c>
      <c r="B552" s="142"/>
      <c r="C552" s="151"/>
      <c r="D552" s="148"/>
      <c r="E552" s="145"/>
    </row>
    <row r="553" spans="1:5" ht="25.5" x14ac:dyDescent="0.25">
      <c r="A553" s="123" t="s">
        <v>973</v>
      </c>
      <c r="B553" s="142"/>
      <c r="C553" s="151"/>
      <c r="D553" s="148"/>
      <c r="E553" s="145"/>
    </row>
    <row r="554" spans="1:5" ht="25.5" x14ac:dyDescent="0.25">
      <c r="A554" s="123" t="s">
        <v>974</v>
      </c>
      <c r="B554" s="142"/>
      <c r="C554" s="151"/>
      <c r="D554" s="148"/>
      <c r="E554" s="145"/>
    </row>
    <row r="555" spans="1:5" x14ac:dyDescent="0.25">
      <c r="A555" s="126" t="s">
        <v>829</v>
      </c>
      <c r="B555" s="142"/>
      <c r="C555" s="151"/>
      <c r="D555" s="148"/>
      <c r="E555" s="145"/>
    </row>
    <row r="556" spans="1:5" ht="25.5" x14ac:dyDescent="0.25">
      <c r="A556" s="123" t="s">
        <v>975</v>
      </c>
      <c r="B556" s="142"/>
      <c r="C556" s="151"/>
      <c r="D556" s="148"/>
      <c r="E556" s="145"/>
    </row>
    <row r="557" spans="1:5" ht="25.5" x14ac:dyDescent="0.25">
      <c r="A557" s="123" t="s">
        <v>976</v>
      </c>
      <c r="B557" s="142"/>
      <c r="C557" s="151"/>
      <c r="D557" s="148"/>
      <c r="E557" s="145"/>
    </row>
    <row r="558" spans="1:5" ht="25.5" x14ac:dyDescent="0.25">
      <c r="A558" s="123" t="s">
        <v>977</v>
      </c>
      <c r="B558" s="142"/>
      <c r="C558" s="151"/>
      <c r="D558" s="148"/>
      <c r="E558" s="145"/>
    </row>
    <row r="559" spans="1:5" ht="25.5" x14ac:dyDescent="0.25">
      <c r="A559" s="123" t="s">
        <v>978</v>
      </c>
      <c r="B559" s="142"/>
      <c r="C559" s="151"/>
      <c r="D559" s="148"/>
      <c r="E559" s="145"/>
    </row>
    <row r="560" spans="1:5" ht="25.5" x14ac:dyDescent="0.25">
      <c r="A560" s="123" t="s">
        <v>979</v>
      </c>
      <c r="B560" s="142"/>
      <c r="C560" s="151"/>
      <c r="D560" s="148"/>
      <c r="E560" s="145"/>
    </row>
    <row r="561" spans="1:5" ht="25.5" x14ac:dyDescent="0.25">
      <c r="A561" s="109" t="s">
        <v>980</v>
      </c>
      <c r="B561" s="143"/>
      <c r="C561" s="152"/>
      <c r="D561" s="149"/>
      <c r="E561" s="146"/>
    </row>
    <row r="562" spans="1:5" ht="153" x14ac:dyDescent="0.25">
      <c r="A562" s="127" t="s">
        <v>1149</v>
      </c>
      <c r="B562" s="114" t="s">
        <v>983</v>
      </c>
      <c r="C562" s="113"/>
      <c r="D562" s="116">
        <v>43314</v>
      </c>
      <c r="E562" s="113" t="s">
        <v>984</v>
      </c>
    </row>
    <row r="563" spans="1:5" ht="174" customHeight="1" x14ac:dyDescent="0.25">
      <c r="A563" s="124" t="s">
        <v>826</v>
      </c>
      <c r="B563" s="141" t="s">
        <v>981</v>
      </c>
      <c r="C563" s="144"/>
      <c r="D563" s="147">
        <v>43763</v>
      </c>
      <c r="E563" s="144" t="s">
        <v>989</v>
      </c>
    </row>
    <row r="564" spans="1:5" ht="25.5" x14ac:dyDescent="0.25">
      <c r="A564" s="123" t="s">
        <v>985</v>
      </c>
      <c r="B564" s="142"/>
      <c r="C564" s="145"/>
      <c r="D564" s="148"/>
      <c r="E564" s="145"/>
    </row>
    <row r="565" spans="1:5" ht="25.5" x14ac:dyDescent="0.25">
      <c r="A565" s="123" t="s">
        <v>986</v>
      </c>
      <c r="B565" s="142"/>
      <c r="C565" s="145"/>
      <c r="D565" s="148"/>
      <c r="E565" s="145"/>
    </row>
    <row r="566" spans="1:5" ht="25.5" x14ac:dyDescent="0.25">
      <c r="A566" s="123" t="s">
        <v>987</v>
      </c>
      <c r="B566" s="142"/>
      <c r="C566" s="145"/>
      <c r="D566" s="148"/>
      <c r="E566" s="145"/>
    </row>
    <row r="567" spans="1:5" x14ac:dyDescent="0.25">
      <c r="A567" s="125"/>
      <c r="B567" s="142"/>
      <c r="C567" s="145"/>
      <c r="D567" s="148"/>
      <c r="E567" s="145"/>
    </row>
    <row r="568" spans="1:5" x14ac:dyDescent="0.25">
      <c r="A568" s="126" t="s">
        <v>829</v>
      </c>
      <c r="B568" s="142"/>
      <c r="C568" s="145"/>
      <c r="D568" s="148"/>
      <c r="E568" s="145"/>
    </row>
    <row r="569" spans="1:5" ht="25.5" x14ac:dyDescent="0.25">
      <c r="A569" s="109" t="s">
        <v>988</v>
      </c>
      <c r="B569" s="143"/>
      <c r="C569" s="146"/>
      <c r="D569" s="149"/>
      <c r="E569" s="146"/>
    </row>
    <row r="570" spans="1:5" x14ac:dyDescent="0.25">
      <c r="A570" s="124" t="s">
        <v>826</v>
      </c>
      <c r="B570" s="141" t="s">
        <v>981</v>
      </c>
      <c r="C570" s="144"/>
      <c r="D570" s="147">
        <v>43783</v>
      </c>
      <c r="E570" s="144" t="s">
        <v>1003</v>
      </c>
    </row>
    <row r="571" spans="1:5" ht="38.25" x14ac:dyDescent="0.25">
      <c r="A571" s="123" t="s">
        <v>990</v>
      </c>
      <c r="B571" s="142"/>
      <c r="C571" s="145"/>
      <c r="D571" s="148"/>
      <c r="E571" s="145"/>
    </row>
    <row r="572" spans="1:5" ht="38.25" x14ac:dyDescent="0.25">
      <c r="A572" s="123" t="s">
        <v>991</v>
      </c>
      <c r="B572" s="142"/>
      <c r="C572" s="145"/>
      <c r="D572" s="148"/>
      <c r="E572" s="145"/>
    </row>
    <row r="573" spans="1:5" ht="38.25" x14ac:dyDescent="0.25">
      <c r="A573" s="123" t="s">
        <v>992</v>
      </c>
      <c r="B573" s="142"/>
      <c r="C573" s="145"/>
      <c r="D573" s="148"/>
      <c r="E573" s="145"/>
    </row>
    <row r="574" spans="1:5" ht="38.25" x14ac:dyDescent="0.25">
      <c r="A574" s="123" t="s">
        <v>993</v>
      </c>
      <c r="B574" s="142"/>
      <c r="C574" s="145"/>
      <c r="D574" s="148"/>
      <c r="E574" s="145"/>
    </row>
    <row r="575" spans="1:5" ht="38.25" x14ac:dyDescent="0.25">
      <c r="A575" s="123" t="s">
        <v>994</v>
      </c>
      <c r="B575" s="142"/>
      <c r="C575" s="145"/>
      <c r="D575" s="148"/>
      <c r="E575" s="145"/>
    </row>
    <row r="576" spans="1:5" ht="38.25" x14ac:dyDescent="0.25">
      <c r="A576" s="123" t="s">
        <v>995</v>
      </c>
      <c r="B576" s="142"/>
      <c r="C576" s="145"/>
      <c r="D576" s="148"/>
      <c r="E576" s="145"/>
    </row>
    <row r="577" spans="1:5" ht="51" x14ac:dyDescent="0.25">
      <c r="A577" s="123" t="s">
        <v>996</v>
      </c>
      <c r="B577" s="142"/>
      <c r="C577" s="145"/>
      <c r="D577" s="148"/>
      <c r="E577" s="145"/>
    </row>
    <row r="578" spans="1:5" ht="51" x14ac:dyDescent="0.25">
      <c r="A578" s="123" t="s">
        <v>997</v>
      </c>
      <c r="B578" s="142"/>
      <c r="C578" s="145"/>
      <c r="D578" s="148"/>
      <c r="E578" s="145"/>
    </row>
    <row r="579" spans="1:5" ht="51" x14ac:dyDescent="0.25">
      <c r="A579" s="123" t="s">
        <v>998</v>
      </c>
      <c r="B579" s="142"/>
      <c r="C579" s="145"/>
      <c r="D579" s="148"/>
      <c r="E579" s="145"/>
    </row>
    <row r="580" spans="1:5" x14ac:dyDescent="0.25">
      <c r="A580" s="126" t="s">
        <v>829</v>
      </c>
      <c r="B580" s="142"/>
      <c r="C580" s="145"/>
      <c r="D580" s="148"/>
      <c r="E580" s="145"/>
    </row>
    <row r="581" spans="1:5" ht="38.25" x14ac:dyDescent="0.25">
      <c r="A581" s="123" t="s">
        <v>954</v>
      </c>
      <c r="B581" s="142"/>
      <c r="C581" s="145"/>
      <c r="D581" s="148"/>
      <c r="E581" s="145"/>
    </row>
    <row r="582" spans="1:5" ht="38.25" x14ac:dyDescent="0.25">
      <c r="A582" s="123" t="s">
        <v>955</v>
      </c>
      <c r="B582" s="142"/>
      <c r="C582" s="145"/>
      <c r="D582" s="148"/>
      <c r="E582" s="145"/>
    </row>
    <row r="583" spans="1:5" ht="38.25" x14ac:dyDescent="0.25">
      <c r="A583" s="123" t="s">
        <v>956</v>
      </c>
      <c r="B583" s="142"/>
      <c r="C583" s="145"/>
      <c r="D583" s="148"/>
      <c r="E583" s="145"/>
    </row>
    <row r="584" spans="1:5" ht="38.25" x14ac:dyDescent="0.25">
      <c r="A584" s="123" t="s">
        <v>965</v>
      </c>
      <c r="B584" s="142"/>
      <c r="C584" s="145"/>
      <c r="D584" s="148"/>
      <c r="E584" s="145"/>
    </row>
    <row r="585" spans="1:5" ht="38.25" x14ac:dyDescent="0.25">
      <c r="A585" s="123" t="s">
        <v>966</v>
      </c>
      <c r="B585" s="142"/>
      <c r="C585" s="145"/>
      <c r="D585" s="148"/>
      <c r="E585" s="145"/>
    </row>
    <row r="586" spans="1:5" ht="38.25" x14ac:dyDescent="0.25">
      <c r="A586" s="123" t="s">
        <v>964</v>
      </c>
      <c r="B586" s="142"/>
      <c r="C586" s="145"/>
      <c r="D586" s="148"/>
      <c r="E586" s="145"/>
    </row>
    <row r="587" spans="1:5" ht="51" x14ac:dyDescent="0.25">
      <c r="A587" s="123" t="s">
        <v>999</v>
      </c>
      <c r="B587" s="142"/>
      <c r="C587" s="145"/>
      <c r="D587" s="148"/>
      <c r="E587" s="145"/>
    </row>
    <row r="588" spans="1:5" ht="51" x14ac:dyDescent="0.25">
      <c r="A588" s="123" t="s">
        <v>1000</v>
      </c>
      <c r="B588" s="142"/>
      <c r="C588" s="145"/>
      <c r="D588" s="148"/>
      <c r="E588" s="145"/>
    </row>
    <row r="589" spans="1:5" ht="51" x14ac:dyDescent="0.25">
      <c r="A589" s="123" t="s">
        <v>1001</v>
      </c>
      <c r="B589" s="142"/>
      <c r="C589" s="145"/>
      <c r="D589" s="148"/>
      <c r="E589" s="145"/>
    </row>
    <row r="590" spans="1:5" x14ac:dyDescent="0.25">
      <c r="A590" s="126" t="s">
        <v>916</v>
      </c>
      <c r="B590" s="142"/>
      <c r="C590" s="145"/>
      <c r="D590" s="148"/>
      <c r="E590" s="145"/>
    </row>
    <row r="591" spans="1:5" ht="25.5" x14ac:dyDescent="0.25">
      <c r="A591" s="123" t="s">
        <v>1002</v>
      </c>
      <c r="B591" s="142"/>
      <c r="C591" s="145"/>
      <c r="D591" s="148"/>
      <c r="E591" s="145"/>
    </row>
    <row r="592" spans="1:5" ht="25.5" x14ac:dyDescent="0.25">
      <c r="A592" s="123" t="s">
        <v>969</v>
      </c>
      <c r="B592" s="142"/>
      <c r="C592" s="145"/>
      <c r="D592" s="148"/>
      <c r="E592" s="145"/>
    </row>
    <row r="593" spans="1:5" ht="25.5" x14ac:dyDescent="0.25">
      <c r="A593" s="123" t="s">
        <v>970</v>
      </c>
      <c r="B593" s="142"/>
      <c r="C593" s="145"/>
      <c r="D593" s="148"/>
      <c r="E593" s="145"/>
    </row>
    <row r="594" spans="1:5" ht="25.5" x14ac:dyDescent="0.25">
      <c r="A594" s="123" t="s">
        <v>971</v>
      </c>
      <c r="B594" s="142"/>
      <c r="C594" s="145"/>
      <c r="D594" s="148"/>
      <c r="E594" s="145"/>
    </row>
    <row r="595" spans="1:5" ht="25.5" x14ac:dyDescent="0.25">
      <c r="A595" s="123" t="s">
        <v>972</v>
      </c>
      <c r="B595" s="142"/>
      <c r="C595" s="145"/>
      <c r="D595" s="148"/>
      <c r="E595" s="145"/>
    </row>
    <row r="596" spans="1:5" ht="25.5" x14ac:dyDescent="0.25">
      <c r="A596" s="123" t="s">
        <v>973</v>
      </c>
      <c r="B596" s="142"/>
      <c r="C596" s="145"/>
      <c r="D596" s="148"/>
      <c r="E596" s="145"/>
    </row>
    <row r="597" spans="1:5" ht="25.5" x14ac:dyDescent="0.25">
      <c r="A597" s="109" t="s">
        <v>974</v>
      </c>
      <c r="B597" s="143"/>
      <c r="C597" s="146"/>
      <c r="D597" s="149"/>
      <c r="E597" s="146"/>
    </row>
    <row r="598" spans="1:5" ht="140.25" x14ac:dyDescent="0.25">
      <c r="A598" s="127" t="s">
        <v>1150</v>
      </c>
      <c r="B598" s="114" t="s">
        <v>981</v>
      </c>
      <c r="C598" s="113"/>
      <c r="D598" s="116">
        <v>43788</v>
      </c>
      <c r="E598" s="113" t="s">
        <v>1004</v>
      </c>
    </row>
    <row r="599" spans="1:5" ht="48.75" customHeight="1" x14ac:dyDescent="0.25">
      <c r="A599" s="124" t="s">
        <v>826</v>
      </c>
      <c r="B599" s="141" t="s">
        <v>981</v>
      </c>
      <c r="C599" s="144"/>
      <c r="D599" s="147">
        <v>43801</v>
      </c>
      <c r="E599" s="144" t="s">
        <v>1009</v>
      </c>
    </row>
    <row r="600" spans="1:5" ht="25.5" x14ac:dyDescent="0.25">
      <c r="A600" s="123" t="s">
        <v>1005</v>
      </c>
      <c r="B600" s="142"/>
      <c r="C600" s="145"/>
      <c r="D600" s="148"/>
      <c r="E600" s="145"/>
    </row>
    <row r="601" spans="1:5" ht="25.5" x14ac:dyDescent="0.25">
      <c r="A601" s="123" t="s">
        <v>1006</v>
      </c>
      <c r="B601" s="142"/>
      <c r="C601" s="145"/>
      <c r="D601" s="148"/>
      <c r="E601" s="145"/>
    </row>
    <row r="602" spans="1:5" ht="25.5" x14ac:dyDescent="0.25">
      <c r="A602" s="123" t="s">
        <v>1007</v>
      </c>
      <c r="B602" s="142"/>
      <c r="C602" s="145"/>
      <c r="D602" s="148"/>
      <c r="E602" s="145"/>
    </row>
    <row r="603" spans="1:5" x14ac:dyDescent="0.25">
      <c r="A603" s="126" t="s">
        <v>829</v>
      </c>
      <c r="B603" s="142"/>
      <c r="C603" s="145"/>
      <c r="D603" s="148"/>
      <c r="E603" s="145"/>
    </row>
    <row r="604" spans="1:5" ht="38.25" x14ac:dyDescent="0.25">
      <c r="A604" s="109" t="s">
        <v>1008</v>
      </c>
      <c r="B604" s="143"/>
      <c r="C604" s="146"/>
      <c r="D604" s="149"/>
      <c r="E604" s="146"/>
    </row>
    <row r="605" spans="1:5" x14ac:dyDescent="0.25">
      <c r="A605" s="124" t="s">
        <v>826</v>
      </c>
      <c r="B605" s="141" t="s">
        <v>981</v>
      </c>
      <c r="C605" s="144"/>
      <c r="D605" s="147">
        <v>43836</v>
      </c>
      <c r="E605" s="144" t="s">
        <v>1022</v>
      </c>
    </row>
    <row r="606" spans="1:5" ht="38.25" x14ac:dyDescent="0.25">
      <c r="A606" s="123" t="s">
        <v>1010</v>
      </c>
      <c r="B606" s="142"/>
      <c r="C606" s="145"/>
      <c r="D606" s="148"/>
      <c r="E606" s="145"/>
    </row>
    <row r="607" spans="1:5" ht="38.25" x14ac:dyDescent="0.25">
      <c r="A607" s="123" t="s">
        <v>1011</v>
      </c>
      <c r="B607" s="142"/>
      <c r="C607" s="145"/>
      <c r="D607" s="148"/>
      <c r="E607" s="145"/>
    </row>
    <row r="608" spans="1:5" ht="38.25" x14ac:dyDescent="0.25">
      <c r="A608" s="123" t="s">
        <v>1012</v>
      </c>
      <c r="B608" s="142"/>
      <c r="C608" s="145"/>
      <c r="D608" s="148"/>
      <c r="E608" s="145"/>
    </row>
    <row r="609" spans="1:5" ht="38.25" x14ac:dyDescent="0.25">
      <c r="A609" s="123" t="s">
        <v>1013</v>
      </c>
      <c r="B609" s="142"/>
      <c r="C609" s="145"/>
      <c r="D609" s="148"/>
      <c r="E609" s="145"/>
    </row>
    <row r="610" spans="1:5" ht="38.25" x14ac:dyDescent="0.25">
      <c r="A610" s="123" t="s">
        <v>1014</v>
      </c>
      <c r="B610" s="142"/>
      <c r="C610" s="145"/>
      <c r="D610" s="148"/>
      <c r="E610" s="145"/>
    </row>
    <row r="611" spans="1:5" ht="38.25" x14ac:dyDescent="0.25">
      <c r="A611" s="123" t="s">
        <v>1015</v>
      </c>
      <c r="B611" s="142"/>
      <c r="C611" s="145"/>
      <c r="D611" s="148"/>
      <c r="E611" s="145"/>
    </row>
    <row r="612" spans="1:5" x14ac:dyDescent="0.25">
      <c r="A612" s="126" t="s">
        <v>829</v>
      </c>
      <c r="B612" s="142"/>
      <c r="C612" s="145"/>
      <c r="D612" s="148"/>
      <c r="E612" s="145"/>
    </row>
    <row r="613" spans="1:5" ht="63.75" x14ac:dyDescent="0.25">
      <c r="A613" s="123" t="s">
        <v>1016</v>
      </c>
      <c r="B613" s="142"/>
      <c r="C613" s="145"/>
      <c r="D613" s="148"/>
      <c r="E613" s="145"/>
    </row>
    <row r="614" spans="1:5" ht="63.75" x14ac:dyDescent="0.25">
      <c r="A614" s="123" t="s">
        <v>1017</v>
      </c>
      <c r="B614" s="142"/>
      <c r="C614" s="145"/>
      <c r="D614" s="148"/>
      <c r="E614" s="145"/>
    </row>
    <row r="615" spans="1:5" ht="63.75" x14ac:dyDescent="0.25">
      <c r="A615" s="123" t="s">
        <v>1018</v>
      </c>
      <c r="B615" s="142"/>
      <c r="C615" s="145"/>
      <c r="D615" s="148"/>
      <c r="E615" s="145"/>
    </row>
    <row r="616" spans="1:5" ht="63.75" x14ac:dyDescent="0.25">
      <c r="A616" s="123" t="s">
        <v>1019</v>
      </c>
      <c r="B616" s="142"/>
      <c r="C616" s="145"/>
      <c r="D616" s="148"/>
      <c r="E616" s="145"/>
    </row>
    <row r="617" spans="1:5" ht="63.75" x14ac:dyDescent="0.25">
      <c r="A617" s="123" t="s">
        <v>1020</v>
      </c>
      <c r="B617" s="142"/>
      <c r="C617" s="145"/>
      <c r="D617" s="148"/>
      <c r="E617" s="145"/>
    </row>
    <row r="618" spans="1:5" ht="63.75" x14ac:dyDescent="0.25">
      <c r="A618" s="109" t="s">
        <v>1021</v>
      </c>
      <c r="B618" s="143"/>
      <c r="C618" s="146"/>
      <c r="D618" s="149"/>
      <c r="E618" s="146"/>
    </row>
    <row r="619" spans="1:5" ht="293.25" customHeight="1" x14ac:dyDescent="0.25">
      <c r="A619" s="124" t="s">
        <v>826</v>
      </c>
      <c r="B619" s="141" t="s">
        <v>791</v>
      </c>
      <c r="C619" s="144"/>
      <c r="D619" s="147">
        <v>44120</v>
      </c>
      <c r="E619" s="144" t="s">
        <v>1023</v>
      </c>
    </row>
    <row r="620" spans="1:5" ht="51" x14ac:dyDescent="0.25">
      <c r="A620" s="109" t="s">
        <v>210</v>
      </c>
      <c r="B620" s="143"/>
      <c r="C620" s="146"/>
      <c r="D620" s="149"/>
      <c r="E620" s="146"/>
    </row>
    <row r="621" spans="1:5" ht="216.75" x14ac:dyDescent="0.25">
      <c r="A621" s="124" t="s">
        <v>826</v>
      </c>
      <c r="B621" s="141" t="s">
        <v>791</v>
      </c>
      <c r="C621" s="144"/>
      <c r="D621" s="147">
        <v>44180</v>
      </c>
      <c r="E621" s="122" t="s">
        <v>1029</v>
      </c>
    </row>
    <row r="622" spans="1:5" ht="38.25" x14ac:dyDescent="0.25">
      <c r="A622" s="123" t="s">
        <v>111</v>
      </c>
      <c r="B622" s="142"/>
      <c r="C622" s="145"/>
      <c r="D622" s="148"/>
      <c r="E622" s="123"/>
    </row>
    <row r="623" spans="1:5" ht="140.25" x14ac:dyDescent="0.25">
      <c r="A623" s="123" t="s">
        <v>107</v>
      </c>
      <c r="B623" s="142"/>
      <c r="C623" s="145"/>
      <c r="D623" s="148"/>
      <c r="E623" s="123" t="s">
        <v>1030</v>
      </c>
    </row>
    <row r="624" spans="1:5" ht="51" x14ac:dyDescent="0.25">
      <c r="A624" s="123" t="s">
        <v>113</v>
      </c>
      <c r="B624" s="142"/>
      <c r="C624" s="145"/>
      <c r="D624" s="148"/>
      <c r="E624" s="123"/>
    </row>
    <row r="625" spans="1:5" ht="38.25" x14ac:dyDescent="0.25">
      <c r="A625" s="123" t="s">
        <v>119</v>
      </c>
      <c r="B625" s="142"/>
      <c r="C625" s="145"/>
      <c r="D625" s="148"/>
      <c r="E625" s="123"/>
    </row>
    <row r="626" spans="1:5" ht="51" x14ac:dyDescent="0.25">
      <c r="A626" s="123" t="s">
        <v>115</v>
      </c>
      <c r="B626" s="142"/>
      <c r="C626" s="145"/>
      <c r="D626" s="148"/>
      <c r="E626" s="123"/>
    </row>
    <row r="627" spans="1:5" ht="51" x14ac:dyDescent="0.25">
      <c r="A627" s="123" t="s">
        <v>121</v>
      </c>
      <c r="B627" s="142"/>
      <c r="C627" s="145"/>
      <c r="D627" s="148"/>
      <c r="E627" s="123"/>
    </row>
    <row r="628" spans="1:5" x14ac:dyDescent="0.25">
      <c r="A628" s="125"/>
      <c r="B628" s="142"/>
      <c r="C628" s="145"/>
      <c r="D628" s="148"/>
      <c r="E628" s="123"/>
    </row>
    <row r="629" spans="1:5" x14ac:dyDescent="0.25">
      <c r="A629" s="126" t="s">
        <v>829</v>
      </c>
      <c r="B629" s="142"/>
      <c r="C629" s="145"/>
      <c r="D629" s="148"/>
      <c r="E629" s="123"/>
    </row>
    <row r="630" spans="1:5" ht="38.25" x14ac:dyDescent="0.25">
      <c r="A630" s="123" t="s">
        <v>1010</v>
      </c>
      <c r="B630" s="142"/>
      <c r="C630" s="145"/>
      <c r="D630" s="148"/>
      <c r="E630" s="123"/>
    </row>
    <row r="631" spans="1:5" ht="38.25" x14ac:dyDescent="0.25">
      <c r="A631" s="123" t="s">
        <v>1011</v>
      </c>
      <c r="B631" s="142"/>
      <c r="C631" s="145"/>
      <c r="D631" s="148"/>
      <c r="E631" s="123"/>
    </row>
    <row r="632" spans="1:5" ht="38.25" x14ac:dyDescent="0.25">
      <c r="A632" s="123" t="s">
        <v>1012</v>
      </c>
      <c r="B632" s="142"/>
      <c r="C632" s="145"/>
      <c r="D632" s="148"/>
      <c r="E632" s="123"/>
    </row>
    <row r="633" spans="1:5" ht="38.25" x14ac:dyDescent="0.25">
      <c r="A633" s="123" t="s">
        <v>1013</v>
      </c>
      <c r="B633" s="142"/>
      <c r="C633" s="145"/>
      <c r="D633" s="148"/>
      <c r="E633" s="123"/>
    </row>
    <row r="634" spans="1:5" ht="38.25" x14ac:dyDescent="0.25">
      <c r="A634" s="123" t="s">
        <v>1014</v>
      </c>
      <c r="B634" s="142"/>
      <c r="C634" s="145"/>
      <c r="D634" s="148"/>
      <c r="E634" s="123"/>
    </row>
    <row r="635" spans="1:5" ht="38.25" x14ac:dyDescent="0.25">
      <c r="A635" s="123" t="s">
        <v>1015</v>
      </c>
      <c r="B635" s="142"/>
      <c r="C635" s="145"/>
      <c r="D635" s="148"/>
      <c r="E635" s="123"/>
    </row>
    <row r="636" spans="1:5" ht="25.5" x14ac:dyDescent="0.25">
      <c r="A636" s="123" t="s">
        <v>1024</v>
      </c>
      <c r="B636" s="142"/>
      <c r="C636" s="145"/>
      <c r="D636" s="148"/>
      <c r="E636" s="123"/>
    </row>
    <row r="637" spans="1:5" ht="25.5" x14ac:dyDescent="0.25">
      <c r="A637" s="123" t="s">
        <v>1025</v>
      </c>
      <c r="B637" s="142"/>
      <c r="C637" s="145"/>
      <c r="D637" s="148"/>
      <c r="E637" s="123"/>
    </row>
    <row r="638" spans="1:5" ht="38.25" x14ac:dyDescent="0.25">
      <c r="A638" s="123" t="s">
        <v>1026</v>
      </c>
      <c r="B638" s="142"/>
      <c r="C638" s="145"/>
      <c r="D638" s="148"/>
      <c r="E638" s="123"/>
    </row>
    <row r="639" spans="1:5" ht="38.25" x14ac:dyDescent="0.25">
      <c r="A639" s="123" t="s">
        <v>1027</v>
      </c>
      <c r="B639" s="142"/>
      <c r="C639" s="145"/>
      <c r="D639" s="148"/>
      <c r="E639" s="123"/>
    </row>
    <row r="640" spans="1:5" ht="38.25" x14ac:dyDescent="0.25">
      <c r="A640" s="109" t="s">
        <v>1028</v>
      </c>
      <c r="B640" s="143"/>
      <c r="C640" s="146"/>
      <c r="D640" s="149"/>
      <c r="E640" s="109"/>
    </row>
    <row r="641" spans="1:5" ht="265.5" customHeight="1" x14ac:dyDescent="0.25">
      <c r="A641" s="124" t="s">
        <v>826</v>
      </c>
      <c r="B641" s="141" t="s">
        <v>791</v>
      </c>
      <c r="C641" s="144"/>
      <c r="D641" s="147">
        <v>44187</v>
      </c>
      <c r="E641" s="144" t="s">
        <v>1031</v>
      </c>
    </row>
    <row r="642" spans="1:5" ht="51" x14ac:dyDescent="0.25">
      <c r="A642" s="123" t="s">
        <v>216</v>
      </c>
      <c r="B642" s="142"/>
      <c r="C642" s="145"/>
      <c r="D642" s="148"/>
      <c r="E642" s="145"/>
    </row>
    <row r="643" spans="1:5" x14ac:dyDescent="0.25">
      <c r="A643" s="109"/>
      <c r="B643" s="143"/>
      <c r="C643" s="146"/>
      <c r="D643" s="149"/>
      <c r="E643" s="146"/>
    </row>
    <row r="644" spans="1:5" ht="382.5" customHeight="1" x14ac:dyDescent="0.25">
      <c r="A644" s="124" t="s">
        <v>826</v>
      </c>
      <c r="B644" s="141" t="s">
        <v>791</v>
      </c>
      <c r="C644" s="144"/>
      <c r="D644" s="147">
        <v>44188</v>
      </c>
      <c r="E644" s="144" t="s">
        <v>1035</v>
      </c>
    </row>
    <row r="645" spans="1:5" ht="76.5" x14ac:dyDescent="0.25">
      <c r="A645" s="123" t="s">
        <v>1032</v>
      </c>
      <c r="B645" s="142"/>
      <c r="C645" s="145"/>
      <c r="D645" s="148"/>
      <c r="E645" s="145"/>
    </row>
    <row r="646" spans="1:5" ht="76.5" x14ac:dyDescent="0.25">
      <c r="A646" s="123" t="s">
        <v>1033</v>
      </c>
      <c r="B646" s="142"/>
      <c r="C646" s="145"/>
      <c r="D646" s="148"/>
      <c r="E646" s="145"/>
    </row>
    <row r="647" spans="1:5" ht="76.5" x14ac:dyDescent="0.25">
      <c r="A647" s="109" t="s">
        <v>1034</v>
      </c>
      <c r="B647" s="143"/>
      <c r="C647" s="146"/>
      <c r="D647" s="149"/>
      <c r="E647" s="146"/>
    </row>
    <row r="648" spans="1:5" ht="38.25" customHeight="1" x14ac:dyDescent="0.25">
      <c r="A648" s="124" t="s">
        <v>829</v>
      </c>
      <c r="B648" s="141" t="s">
        <v>1036</v>
      </c>
      <c r="C648" s="144"/>
      <c r="D648" s="147">
        <v>44224</v>
      </c>
      <c r="E648" s="153" t="s">
        <v>1037</v>
      </c>
    </row>
    <row r="649" spans="1:5" ht="51" x14ac:dyDescent="0.25">
      <c r="A649" s="123" t="s">
        <v>996</v>
      </c>
      <c r="B649" s="142"/>
      <c r="C649" s="145"/>
      <c r="D649" s="148"/>
      <c r="E649" s="154"/>
    </row>
    <row r="650" spans="1:5" ht="51" x14ac:dyDescent="0.25">
      <c r="A650" s="123" t="s">
        <v>997</v>
      </c>
      <c r="B650" s="142"/>
      <c r="C650" s="145"/>
      <c r="D650" s="148"/>
      <c r="E650" s="154"/>
    </row>
    <row r="651" spans="1:5" ht="51" x14ac:dyDescent="0.25">
      <c r="A651" s="109" t="s">
        <v>998</v>
      </c>
      <c r="B651" s="143"/>
      <c r="C651" s="146"/>
      <c r="D651" s="149"/>
      <c r="E651" s="155"/>
    </row>
    <row r="652" spans="1:5" ht="76.5" customHeight="1" x14ac:dyDescent="0.25">
      <c r="A652" s="124" t="s">
        <v>829</v>
      </c>
      <c r="B652" s="141" t="s">
        <v>1036</v>
      </c>
      <c r="C652" s="144"/>
      <c r="D652" s="147">
        <v>44231</v>
      </c>
      <c r="E652" s="153" t="s">
        <v>1037</v>
      </c>
    </row>
    <row r="653" spans="1:5" ht="38.25" x14ac:dyDescent="0.25">
      <c r="A653" s="123" t="s">
        <v>994</v>
      </c>
      <c r="B653" s="142"/>
      <c r="C653" s="145"/>
      <c r="D653" s="148"/>
      <c r="E653" s="154"/>
    </row>
    <row r="654" spans="1:5" ht="38.25" x14ac:dyDescent="0.25">
      <c r="A654" s="123" t="s">
        <v>993</v>
      </c>
      <c r="B654" s="142"/>
      <c r="C654" s="145"/>
      <c r="D654" s="148"/>
      <c r="E654" s="154"/>
    </row>
    <row r="655" spans="1:5" ht="38.25" x14ac:dyDescent="0.25">
      <c r="A655" s="109" t="s">
        <v>995</v>
      </c>
      <c r="B655" s="143"/>
      <c r="C655" s="146"/>
      <c r="D655" s="149"/>
      <c r="E655" s="155"/>
    </row>
    <row r="656" spans="1:5" ht="409.6" customHeight="1" x14ac:dyDescent="0.25">
      <c r="A656" s="124" t="s">
        <v>826</v>
      </c>
      <c r="B656" s="141" t="s">
        <v>1036</v>
      </c>
      <c r="C656" s="144"/>
      <c r="D656" s="147">
        <v>44279</v>
      </c>
      <c r="E656" s="144" t="s">
        <v>1041</v>
      </c>
    </row>
    <row r="657" spans="1:5" ht="25.5" x14ac:dyDescent="0.25">
      <c r="A657" s="123" t="s">
        <v>1038</v>
      </c>
      <c r="B657" s="142"/>
      <c r="C657" s="145"/>
      <c r="D657" s="148"/>
      <c r="E657" s="145"/>
    </row>
    <row r="658" spans="1:5" ht="51" x14ac:dyDescent="0.25">
      <c r="A658" s="123" t="s">
        <v>1039</v>
      </c>
      <c r="B658" s="142"/>
      <c r="C658" s="145"/>
      <c r="D658" s="148"/>
      <c r="E658" s="145"/>
    </row>
    <row r="659" spans="1:5" x14ac:dyDescent="0.25">
      <c r="A659" s="126" t="s">
        <v>829</v>
      </c>
      <c r="B659" s="142"/>
      <c r="C659" s="145"/>
      <c r="D659" s="148"/>
      <c r="E659" s="145"/>
    </row>
    <row r="660" spans="1:5" ht="25.5" x14ac:dyDescent="0.25">
      <c r="A660" s="123" t="s">
        <v>986</v>
      </c>
      <c r="B660" s="142"/>
      <c r="C660" s="145"/>
      <c r="D660" s="148"/>
      <c r="E660" s="145"/>
    </row>
    <row r="661" spans="1:5" ht="51" x14ac:dyDescent="0.25">
      <c r="A661" s="109" t="s">
        <v>1040</v>
      </c>
      <c r="B661" s="143"/>
      <c r="C661" s="146"/>
      <c r="D661" s="149"/>
      <c r="E661" s="146"/>
    </row>
    <row r="662" spans="1:5" ht="61.5" customHeight="1" x14ac:dyDescent="0.25">
      <c r="A662" s="124" t="s">
        <v>826</v>
      </c>
      <c r="B662" s="141" t="s">
        <v>1036</v>
      </c>
      <c r="C662" s="144"/>
      <c r="D662" s="147">
        <v>44347</v>
      </c>
      <c r="E662" s="144" t="s">
        <v>1044</v>
      </c>
    </row>
    <row r="663" spans="1:5" ht="76.5" x14ac:dyDescent="0.25">
      <c r="A663" s="123" t="s">
        <v>135</v>
      </c>
      <c r="B663" s="142"/>
      <c r="C663" s="145"/>
      <c r="D663" s="148"/>
      <c r="E663" s="145"/>
    </row>
    <row r="664" spans="1:5" x14ac:dyDescent="0.25">
      <c r="A664" s="126" t="s">
        <v>829</v>
      </c>
      <c r="B664" s="142"/>
      <c r="C664" s="145"/>
      <c r="D664" s="148"/>
      <c r="E664" s="145"/>
    </row>
    <row r="665" spans="1:5" ht="38.25" x14ac:dyDescent="0.25">
      <c r="A665" s="123" t="s">
        <v>1042</v>
      </c>
      <c r="B665" s="142"/>
      <c r="C665" s="145"/>
      <c r="D665" s="148"/>
      <c r="E665" s="145"/>
    </row>
    <row r="666" spans="1:5" ht="76.5" x14ac:dyDescent="0.25">
      <c r="A666" s="109" t="s">
        <v>1043</v>
      </c>
      <c r="B666" s="143"/>
      <c r="C666" s="146"/>
      <c r="D666" s="149"/>
      <c r="E666" s="146"/>
    </row>
    <row r="667" spans="1:5" ht="23.25" customHeight="1" x14ac:dyDescent="0.25">
      <c r="A667" s="124" t="s">
        <v>826</v>
      </c>
      <c r="B667" s="141" t="s">
        <v>1036</v>
      </c>
      <c r="C667" s="144"/>
      <c r="D667" s="147">
        <v>44406</v>
      </c>
      <c r="E667" s="144" t="s">
        <v>1046</v>
      </c>
    </row>
    <row r="668" spans="1:5" ht="76.5" x14ac:dyDescent="0.25">
      <c r="A668" s="123" t="s">
        <v>150</v>
      </c>
      <c r="B668" s="142"/>
      <c r="C668" s="145"/>
      <c r="D668" s="148"/>
      <c r="E668" s="145"/>
    </row>
    <row r="669" spans="1:5" x14ac:dyDescent="0.25">
      <c r="A669" s="126" t="s">
        <v>829</v>
      </c>
      <c r="B669" s="142"/>
      <c r="C669" s="145"/>
      <c r="D669" s="148"/>
      <c r="E669" s="145"/>
    </row>
    <row r="670" spans="1:5" ht="76.5" x14ac:dyDescent="0.25">
      <c r="A670" s="109" t="s">
        <v>1045</v>
      </c>
      <c r="B670" s="143"/>
      <c r="C670" s="146"/>
      <c r="D670" s="149"/>
      <c r="E670" s="146"/>
    </row>
    <row r="671" spans="1:5" ht="189" customHeight="1" x14ac:dyDescent="0.25">
      <c r="A671" s="124" t="s">
        <v>826</v>
      </c>
      <c r="B671" s="141" t="s">
        <v>1036</v>
      </c>
      <c r="C671" s="144"/>
      <c r="D671" s="147">
        <v>44406</v>
      </c>
      <c r="E671" s="144" t="s">
        <v>1049</v>
      </c>
    </row>
    <row r="672" spans="1:5" ht="38.25" x14ac:dyDescent="0.25">
      <c r="A672" s="123" t="s">
        <v>1047</v>
      </c>
      <c r="B672" s="142"/>
      <c r="C672" s="145"/>
      <c r="D672" s="148"/>
      <c r="E672" s="145"/>
    </row>
    <row r="673" spans="1:5" x14ac:dyDescent="0.25">
      <c r="A673" s="126" t="s">
        <v>829</v>
      </c>
      <c r="B673" s="142"/>
      <c r="C673" s="145"/>
      <c r="D673" s="148"/>
      <c r="E673" s="145"/>
    </row>
    <row r="674" spans="1:5" ht="38.25" x14ac:dyDescent="0.25">
      <c r="A674" s="109" t="s">
        <v>1048</v>
      </c>
      <c r="B674" s="143"/>
      <c r="C674" s="146"/>
      <c r="D674" s="149"/>
      <c r="E674" s="146"/>
    </row>
    <row r="675" spans="1:5" ht="369.75" customHeight="1" x14ac:dyDescent="0.25">
      <c r="A675" s="124" t="s">
        <v>826</v>
      </c>
      <c r="B675" s="141" t="s">
        <v>1036</v>
      </c>
      <c r="C675" s="144"/>
      <c r="D675" s="147">
        <v>44413</v>
      </c>
      <c r="E675" s="144" t="s">
        <v>1050</v>
      </c>
    </row>
    <row r="676" spans="1:5" ht="25.5" x14ac:dyDescent="0.25">
      <c r="A676" s="123" t="s">
        <v>123</v>
      </c>
      <c r="B676" s="142"/>
      <c r="C676" s="145"/>
      <c r="D676" s="148"/>
      <c r="E676" s="145"/>
    </row>
    <row r="677" spans="1:5" ht="38.25" x14ac:dyDescent="0.25">
      <c r="A677" s="123" t="s">
        <v>127</v>
      </c>
      <c r="B677" s="142"/>
      <c r="C677" s="145"/>
      <c r="D677" s="148"/>
      <c r="E677" s="145"/>
    </row>
    <row r="678" spans="1:5" ht="38.25" x14ac:dyDescent="0.25">
      <c r="A678" s="109" t="s">
        <v>128</v>
      </c>
      <c r="B678" s="143"/>
      <c r="C678" s="146"/>
      <c r="D678" s="149"/>
      <c r="E678" s="146"/>
    </row>
    <row r="679" spans="1:5" ht="409.6" customHeight="1" x14ac:dyDescent="0.25">
      <c r="A679" s="124" t="s">
        <v>826</v>
      </c>
      <c r="B679" s="141" t="s">
        <v>927</v>
      </c>
      <c r="C679" s="156"/>
      <c r="D679" s="147">
        <v>44433</v>
      </c>
      <c r="E679" s="144" t="s">
        <v>1053</v>
      </c>
    </row>
    <row r="680" spans="1:5" ht="25.5" x14ac:dyDescent="0.25">
      <c r="A680" s="123" t="s">
        <v>1051</v>
      </c>
      <c r="B680" s="142"/>
      <c r="C680" s="157"/>
      <c r="D680" s="148"/>
      <c r="E680" s="145"/>
    </row>
    <row r="681" spans="1:5" x14ac:dyDescent="0.25">
      <c r="A681" s="126" t="s">
        <v>829</v>
      </c>
      <c r="B681" s="142"/>
      <c r="C681" s="157"/>
      <c r="D681" s="148"/>
      <c r="E681" s="145"/>
    </row>
    <row r="682" spans="1:5" ht="114.75" x14ac:dyDescent="0.25">
      <c r="A682" s="109" t="s">
        <v>1052</v>
      </c>
      <c r="B682" s="143"/>
      <c r="C682" s="158"/>
      <c r="D682" s="149"/>
      <c r="E682" s="146"/>
    </row>
    <row r="683" spans="1:5" ht="87" customHeight="1" x14ac:dyDescent="0.25">
      <c r="A683" s="124" t="s">
        <v>826</v>
      </c>
      <c r="B683" s="141" t="s">
        <v>927</v>
      </c>
      <c r="C683" s="156"/>
      <c r="D683" s="147">
        <v>44468</v>
      </c>
      <c r="E683" s="144" t="s">
        <v>1056</v>
      </c>
    </row>
    <row r="684" spans="1:5" ht="127.5" x14ac:dyDescent="0.25">
      <c r="A684" s="123" t="s">
        <v>1054</v>
      </c>
      <c r="B684" s="142"/>
      <c r="C684" s="157"/>
      <c r="D684" s="148"/>
      <c r="E684" s="145"/>
    </row>
    <row r="685" spans="1:5" x14ac:dyDescent="0.25">
      <c r="A685" s="126" t="s">
        <v>829</v>
      </c>
      <c r="B685" s="142"/>
      <c r="C685" s="157"/>
      <c r="D685" s="148"/>
      <c r="E685" s="145"/>
    </row>
    <row r="686" spans="1:5" ht="127.5" x14ac:dyDescent="0.25">
      <c r="A686" s="109" t="s">
        <v>1055</v>
      </c>
      <c r="B686" s="143"/>
      <c r="C686" s="158"/>
      <c r="D686" s="149"/>
      <c r="E686" s="146"/>
    </row>
    <row r="687" spans="1:5" ht="87" customHeight="1" x14ac:dyDescent="0.25">
      <c r="A687" s="124" t="s">
        <v>826</v>
      </c>
      <c r="B687" s="141" t="s">
        <v>927</v>
      </c>
      <c r="C687" s="144"/>
      <c r="D687" s="147">
        <v>44487</v>
      </c>
      <c r="E687" s="144" t="s">
        <v>1058</v>
      </c>
    </row>
    <row r="688" spans="1:5" ht="127.5" x14ac:dyDescent="0.25">
      <c r="A688" s="123" t="s">
        <v>1057</v>
      </c>
      <c r="B688" s="142"/>
      <c r="C688" s="145"/>
      <c r="D688" s="148"/>
      <c r="E688" s="145"/>
    </row>
    <row r="689" spans="1:5" x14ac:dyDescent="0.25">
      <c r="A689" s="126" t="s">
        <v>829</v>
      </c>
      <c r="B689" s="142"/>
      <c r="C689" s="145"/>
      <c r="D689" s="148"/>
      <c r="E689" s="145"/>
    </row>
    <row r="690" spans="1:5" ht="127.5" x14ac:dyDescent="0.25">
      <c r="A690" s="109" t="s">
        <v>1054</v>
      </c>
      <c r="B690" s="143"/>
      <c r="C690" s="146"/>
      <c r="D690" s="149"/>
      <c r="E690" s="146"/>
    </row>
    <row r="691" spans="1:5" ht="51" customHeight="1" x14ac:dyDescent="0.25">
      <c r="A691" s="124" t="s">
        <v>826</v>
      </c>
      <c r="B691" s="141" t="s">
        <v>927</v>
      </c>
      <c r="C691" s="144"/>
      <c r="D691" s="147">
        <v>44589</v>
      </c>
      <c r="E691" s="144" t="s">
        <v>1060</v>
      </c>
    </row>
    <row r="692" spans="1:5" ht="38.25" x14ac:dyDescent="0.25">
      <c r="A692" s="109" t="s">
        <v>1059</v>
      </c>
      <c r="B692" s="143"/>
      <c r="C692" s="146"/>
      <c r="D692" s="149"/>
      <c r="E692" s="146"/>
    </row>
    <row r="693" spans="1:5" ht="33.75" customHeight="1" x14ac:dyDescent="0.25">
      <c r="A693" s="124" t="s">
        <v>826</v>
      </c>
      <c r="B693" s="141" t="s">
        <v>1062</v>
      </c>
      <c r="C693" s="144"/>
      <c r="D693" s="147">
        <v>44659</v>
      </c>
      <c r="E693" s="144" t="s">
        <v>1063</v>
      </c>
    </row>
    <row r="694" spans="1:5" ht="38.25" x14ac:dyDescent="0.25">
      <c r="A694" s="123" t="s">
        <v>1061</v>
      </c>
      <c r="B694" s="142"/>
      <c r="C694" s="145"/>
      <c r="D694" s="148"/>
      <c r="E694" s="145"/>
    </row>
    <row r="695" spans="1:5" x14ac:dyDescent="0.25">
      <c r="A695" s="125"/>
      <c r="B695" s="142"/>
      <c r="C695" s="145"/>
      <c r="D695" s="148"/>
      <c r="E695" s="145"/>
    </row>
    <row r="696" spans="1:5" x14ac:dyDescent="0.25">
      <c r="A696" s="126" t="s">
        <v>829</v>
      </c>
      <c r="B696" s="142"/>
      <c r="C696" s="145"/>
      <c r="D696" s="148"/>
      <c r="E696" s="145"/>
    </row>
    <row r="697" spans="1:5" ht="38.25" x14ac:dyDescent="0.25">
      <c r="A697" s="123" t="s">
        <v>1059</v>
      </c>
      <c r="B697" s="142"/>
      <c r="C697" s="145"/>
      <c r="D697" s="148"/>
      <c r="E697" s="145"/>
    </row>
    <row r="698" spans="1:5" ht="25.5" x14ac:dyDescent="0.25">
      <c r="A698" s="123" t="s">
        <v>1005</v>
      </c>
      <c r="B698" s="142"/>
      <c r="C698" s="145"/>
      <c r="D698" s="148"/>
      <c r="E698" s="145"/>
    </row>
    <row r="699" spans="1:5" ht="25.5" x14ac:dyDescent="0.25">
      <c r="A699" s="123" t="s">
        <v>1006</v>
      </c>
      <c r="B699" s="142"/>
      <c r="C699" s="145"/>
      <c r="D699" s="148"/>
      <c r="E699" s="145"/>
    </row>
    <row r="700" spans="1:5" ht="25.5" x14ac:dyDescent="0.25">
      <c r="A700" s="109" t="s">
        <v>1007</v>
      </c>
      <c r="B700" s="143"/>
      <c r="C700" s="146"/>
      <c r="D700" s="149"/>
      <c r="E700" s="146"/>
    </row>
    <row r="701" spans="1:5" x14ac:dyDescent="0.25">
      <c r="A701" s="124" t="s">
        <v>826</v>
      </c>
      <c r="B701" s="141" t="s">
        <v>1062</v>
      </c>
      <c r="C701" s="144"/>
      <c r="D701" s="147">
        <v>44680</v>
      </c>
      <c r="E701" s="144" t="s">
        <v>1064</v>
      </c>
    </row>
    <row r="702" spans="1:5" ht="51" x14ac:dyDescent="0.25">
      <c r="A702" s="123" t="s">
        <v>221</v>
      </c>
      <c r="B702" s="142"/>
      <c r="C702" s="145"/>
      <c r="D702" s="148"/>
      <c r="E702" s="145"/>
    </row>
    <row r="703" spans="1:5" x14ac:dyDescent="0.25">
      <c r="A703" s="125"/>
      <c r="B703" s="142"/>
      <c r="C703" s="145"/>
      <c r="D703" s="148"/>
      <c r="E703" s="145"/>
    </row>
    <row r="704" spans="1:5" x14ac:dyDescent="0.25">
      <c r="A704" s="126" t="s">
        <v>829</v>
      </c>
      <c r="B704" s="142"/>
      <c r="C704" s="145"/>
      <c r="D704" s="148"/>
      <c r="E704" s="145"/>
    </row>
    <row r="705" spans="1:5" ht="38.25" x14ac:dyDescent="0.25">
      <c r="A705" s="109" t="s">
        <v>1061</v>
      </c>
      <c r="B705" s="143"/>
      <c r="C705" s="146"/>
      <c r="D705" s="149"/>
      <c r="E705" s="146"/>
    </row>
    <row r="706" spans="1:5" x14ac:dyDescent="0.25">
      <c r="A706" s="124" t="s">
        <v>826</v>
      </c>
      <c r="B706" s="141" t="s">
        <v>1062</v>
      </c>
      <c r="C706" s="144"/>
      <c r="D706" s="147">
        <v>44691</v>
      </c>
      <c r="E706" s="144" t="s">
        <v>1070</v>
      </c>
    </row>
    <row r="707" spans="1:5" ht="25.5" x14ac:dyDescent="0.25">
      <c r="A707" s="123" t="s">
        <v>1065</v>
      </c>
      <c r="B707" s="142"/>
      <c r="C707" s="145"/>
      <c r="D707" s="148"/>
      <c r="E707" s="145"/>
    </row>
    <row r="708" spans="1:5" ht="25.5" x14ac:dyDescent="0.25">
      <c r="A708" s="123" t="s">
        <v>1066</v>
      </c>
      <c r="B708" s="142"/>
      <c r="C708" s="145"/>
      <c r="D708" s="148"/>
      <c r="E708" s="145"/>
    </row>
    <row r="709" spans="1:5" ht="25.5" x14ac:dyDescent="0.25">
      <c r="A709" s="123" t="s">
        <v>1067</v>
      </c>
      <c r="B709" s="142"/>
      <c r="C709" s="145"/>
      <c r="D709" s="148"/>
      <c r="E709" s="145"/>
    </row>
    <row r="710" spans="1:5" x14ac:dyDescent="0.25">
      <c r="A710" s="125"/>
      <c r="B710" s="142"/>
      <c r="C710" s="145"/>
      <c r="D710" s="148"/>
      <c r="E710" s="145"/>
    </row>
    <row r="711" spans="1:5" x14ac:dyDescent="0.25">
      <c r="A711" s="126" t="s">
        <v>829</v>
      </c>
      <c r="B711" s="142"/>
      <c r="C711" s="145"/>
      <c r="D711" s="148"/>
      <c r="E711" s="145"/>
    </row>
    <row r="712" spans="1:5" ht="25.5" x14ac:dyDescent="0.25">
      <c r="A712" s="123" t="s">
        <v>1038</v>
      </c>
      <c r="B712" s="142"/>
      <c r="C712" s="145"/>
      <c r="D712" s="148"/>
      <c r="E712" s="145"/>
    </row>
    <row r="713" spans="1:5" ht="25.5" x14ac:dyDescent="0.25">
      <c r="A713" s="123" t="s">
        <v>1068</v>
      </c>
      <c r="B713" s="142"/>
      <c r="C713" s="145"/>
      <c r="D713" s="148"/>
      <c r="E713" s="145"/>
    </row>
    <row r="714" spans="1:5" ht="25.5" x14ac:dyDescent="0.25">
      <c r="A714" s="109" t="s">
        <v>1069</v>
      </c>
      <c r="B714" s="143"/>
      <c r="C714" s="146"/>
      <c r="D714" s="149"/>
      <c r="E714" s="146"/>
    </row>
    <row r="715" spans="1:5" x14ac:dyDescent="0.25">
      <c r="A715" s="124" t="s">
        <v>829</v>
      </c>
      <c r="B715" s="141" t="s">
        <v>1062</v>
      </c>
      <c r="C715" s="144"/>
      <c r="D715" s="147">
        <v>44757</v>
      </c>
      <c r="E715" s="144" t="s">
        <v>1071</v>
      </c>
    </row>
    <row r="716" spans="1:5" ht="76.5" x14ac:dyDescent="0.25">
      <c r="A716" s="123" t="s">
        <v>1032</v>
      </c>
      <c r="B716" s="142"/>
      <c r="C716" s="145"/>
      <c r="D716" s="148"/>
      <c r="E716" s="145"/>
    </row>
    <row r="717" spans="1:5" ht="76.5" x14ac:dyDescent="0.25">
      <c r="A717" s="123" t="s">
        <v>1033</v>
      </c>
      <c r="B717" s="142"/>
      <c r="C717" s="145"/>
      <c r="D717" s="148"/>
      <c r="E717" s="145"/>
    </row>
    <row r="718" spans="1:5" ht="76.5" x14ac:dyDescent="0.25">
      <c r="A718" s="109" t="s">
        <v>1034</v>
      </c>
      <c r="B718" s="143"/>
      <c r="C718" s="146"/>
      <c r="D718" s="149"/>
      <c r="E718" s="146"/>
    </row>
    <row r="719" spans="1:5" ht="51" customHeight="1" x14ac:dyDescent="0.25">
      <c r="A719" s="124" t="s">
        <v>826</v>
      </c>
      <c r="B719" s="141" t="s">
        <v>1062</v>
      </c>
      <c r="C719" s="144"/>
      <c r="D719" s="147">
        <v>44861</v>
      </c>
      <c r="E719" s="144" t="s">
        <v>1072</v>
      </c>
    </row>
    <row r="720" spans="1:5" ht="51" x14ac:dyDescent="0.25">
      <c r="A720" s="109" t="s">
        <v>144</v>
      </c>
      <c r="B720" s="143"/>
      <c r="C720" s="146"/>
      <c r="D720" s="149"/>
      <c r="E720" s="146"/>
    </row>
    <row r="721" spans="1:5" x14ac:dyDescent="0.25">
      <c r="A721" s="124" t="s">
        <v>826</v>
      </c>
      <c r="B721" s="141" t="s">
        <v>1062</v>
      </c>
      <c r="C721" s="144"/>
      <c r="D721" s="147">
        <v>44918</v>
      </c>
      <c r="E721" s="144" t="s">
        <v>1075</v>
      </c>
    </row>
    <row r="722" spans="1:5" ht="51" x14ac:dyDescent="0.25">
      <c r="A722" s="123" t="s">
        <v>1073</v>
      </c>
      <c r="B722" s="142"/>
      <c r="C722" s="145"/>
      <c r="D722" s="148"/>
      <c r="E722" s="145"/>
    </row>
    <row r="723" spans="1:5" x14ac:dyDescent="0.25">
      <c r="A723" s="125"/>
      <c r="B723" s="142"/>
      <c r="C723" s="145"/>
      <c r="D723" s="148"/>
      <c r="E723" s="145"/>
    </row>
    <row r="724" spans="1:5" x14ac:dyDescent="0.25">
      <c r="A724" s="126" t="s">
        <v>829</v>
      </c>
      <c r="B724" s="142"/>
      <c r="C724" s="145"/>
      <c r="D724" s="148"/>
      <c r="E724" s="145"/>
    </row>
    <row r="725" spans="1:5" ht="63.75" x14ac:dyDescent="0.25">
      <c r="A725" s="109" t="s">
        <v>1074</v>
      </c>
      <c r="B725" s="143"/>
      <c r="C725" s="146"/>
      <c r="D725" s="149"/>
      <c r="E725" s="146"/>
    </row>
    <row r="726" spans="1:5" ht="25.5" customHeight="1" x14ac:dyDescent="0.25">
      <c r="A726" s="124" t="s">
        <v>829</v>
      </c>
      <c r="B726" s="141" t="s">
        <v>1062</v>
      </c>
      <c r="C726" s="144"/>
      <c r="D726" s="147">
        <v>44964</v>
      </c>
      <c r="E726" s="144" t="s">
        <v>1077</v>
      </c>
    </row>
    <row r="727" spans="1:5" ht="51" x14ac:dyDescent="0.25">
      <c r="A727" s="109" t="s">
        <v>1076</v>
      </c>
      <c r="B727" s="143"/>
      <c r="C727" s="146"/>
      <c r="D727" s="149"/>
      <c r="E727" s="146"/>
    </row>
    <row r="728" spans="1:5" x14ac:dyDescent="0.25">
      <c r="A728" s="124" t="s">
        <v>826</v>
      </c>
      <c r="B728" s="141" t="s">
        <v>1081</v>
      </c>
      <c r="C728" s="144"/>
      <c r="D728" s="147">
        <v>44991</v>
      </c>
      <c r="E728" s="144" t="s">
        <v>1082</v>
      </c>
    </row>
    <row r="729" spans="1:5" ht="25.5" x14ac:dyDescent="0.25">
      <c r="A729" s="123" t="s">
        <v>1078</v>
      </c>
      <c r="B729" s="142"/>
      <c r="C729" s="145"/>
      <c r="D729" s="148"/>
      <c r="E729" s="145"/>
    </row>
    <row r="730" spans="1:5" ht="38.25" x14ac:dyDescent="0.25">
      <c r="A730" s="123" t="s">
        <v>1079</v>
      </c>
      <c r="B730" s="142"/>
      <c r="C730" s="145"/>
      <c r="D730" s="148"/>
      <c r="E730" s="145"/>
    </row>
    <row r="731" spans="1:5" ht="38.25" x14ac:dyDescent="0.25">
      <c r="A731" s="109" t="s">
        <v>1080</v>
      </c>
      <c r="B731" s="143"/>
      <c r="C731" s="146"/>
      <c r="D731" s="149"/>
      <c r="E731" s="146"/>
    </row>
    <row r="732" spans="1:5" x14ac:dyDescent="0.25">
      <c r="A732" s="124" t="s">
        <v>826</v>
      </c>
      <c r="B732" s="141" t="s">
        <v>1081</v>
      </c>
      <c r="C732" s="144"/>
      <c r="D732" s="147">
        <v>44995</v>
      </c>
      <c r="E732" s="144" t="s">
        <v>1082</v>
      </c>
    </row>
    <row r="733" spans="1:5" ht="25.5" x14ac:dyDescent="0.25">
      <c r="A733" s="123" t="s">
        <v>1083</v>
      </c>
      <c r="B733" s="142"/>
      <c r="C733" s="145"/>
      <c r="D733" s="148"/>
      <c r="E733" s="145"/>
    </row>
    <row r="734" spans="1:5" ht="38.25" x14ac:dyDescent="0.25">
      <c r="A734" s="123" t="s">
        <v>1084</v>
      </c>
      <c r="B734" s="142"/>
      <c r="C734" s="145"/>
      <c r="D734" s="148"/>
      <c r="E734" s="145"/>
    </row>
    <row r="735" spans="1:5" ht="38.25" x14ac:dyDescent="0.25">
      <c r="A735" s="109" t="s">
        <v>1085</v>
      </c>
      <c r="B735" s="143"/>
      <c r="C735" s="146"/>
      <c r="D735" s="149"/>
      <c r="E735" s="146"/>
    </row>
    <row r="736" spans="1:5" ht="293.25" customHeight="1" x14ac:dyDescent="0.25">
      <c r="A736" s="124" t="s">
        <v>1086</v>
      </c>
      <c r="B736" s="141" t="s">
        <v>1088</v>
      </c>
      <c r="C736" s="144"/>
      <c r="D736" s="147">
        <v>45106</v>
      </c>
      <c r="E736" s="144" t="s">
        <v>1089</v>
      </c>
    </row>
    <row r="737" spans="1:5" ht="25.5" x14ac:dyDescent="0.25">
      <c r="A737" s="109" t="s">
        <v>1087</v>
      </c>
      <c r="B737" s="143"/>
      <c r="C737" s="146"/>
      <c r="D737" s="149"/>
      <c r="E737" s="146"/>
    </row>
    <row r="738" spans="1:5" ht="409.6" customHeight="1" x14ac:dyDescent="0.25">
      <c r="A738" s="124" t="s">
        <v>826</v>
      </c>
      <c r="B738" s="141" t="s">
        <v>1088</v>
      </c>
      <c r="C738" s="144"/>
      <c r="D738" s="147">
        <v>45156</v>
      </c>
      <c r="E738" s="144" t="s">
        <v>1091</v>
      </c>
    </row>
    <row r="739" spans="1:5" ht="51" x14ac:dyDescent="0.25">
      <c r="A739" s="109" t="s">
        <v>1090</v>
      </c>
      <c r="B739" s="143"/>
      <c r="C739" s="146"/>
      <c r="D739" s="149"/>
      <c r="E739" s="146"/>
    </row>
    <row r="740" spans="1:5" ht="318.75" customHeight="1" x14ac:dyDescent="0.25">
      <c r="A740" s="129" t="s">
        <v>826</v>
      </c>
      <c r="B740" s="141" t="s">
        <v>1088</v>
      </c>
      <c r="C740" s="144"/>
      <c r="D740" s="147">
        <v>45169</v>
      </c>
      <c r="E740" s="144" t="s">
        <v>1092</v>
      </c>
    </row>
    <row r="741" spans="1:5" ht="51" x14ac:dyDescent="0.25">
      <c r="A741" s="130" t="s">
        <v>239</v>
      </c>
      <c r="B741" s="143"/>
      <c r="C741" s="146"/>
      <c r="D741" s="149"/>
      <c r="E741" s="146"/>
    </row>
    <row r="742" spans="1:5" ht="293.25" customHeight="1" x14ac:dyDescent="0.25">
      <c r="A742" s="129" t="s">
        <v>826</v>
      </c>
      <c r="B742" s="141" t="s">
        <v>1088</v>
      </c>
      <c r="C742" s="144"/>
      <c r="D742" s="147">
        <v>45177</v>
      </c>
      <c r="E742" s="144" t="s">
        <v>1093</v>
      </c>
    </row>
    <row r="743" spans="1:5" ht="63.75" x14ac:dyDescent="0.25">
      <c r="A743" s="130" t="s">
        <v>153</v>
      </c>
      <c r="B743" s="143"/>
      <c r="C743" s="146"/>
      <c r="D743" s="149"/>
      <c r="E743" s="146"/>
    </row>
    <row r="744" spans="1:5" ht="306" customHeight="1" x14ac:dyDescent="0.25">
      <c r="A744" s="129" t="s">
        <v>829</v>
      </c>
      <c r="B744" s="141" t="s">
        <v>1088</v>
      </c>
      <c r="C744" s="144"/>
      <c r="D744" s="147">
        <v>45191</v>
      </c>
      <c r="E744" s="144" t="s">
        <v>1095</v>
      </c>
    </row>
    <row r="745" spans="1:5" ht="63.75" x14ac:dyDescent="0.25">
      <c r="A745" s="130" t="s">
        <v>1094</v>
      </c>
      <c r="B745" s="143"/>
      <c r="C745" s="146"/>
      <c r="D745" s="149"/>
      <c r="E745" s="146"/>
    </row>
    <row r="746" spans="1:5" ht="331.5" customHeight="1" x14ac:dyDescent="0.25">
      <c r="A746" s="129" t="s">
        <v>829</v>
      </c>
      <c r="B746" s="141" t="s">
        <v>1088</v>
      </c>
      <c r="C746" s="144"/>
      <c r="D746" s="147">
        <v>45191</v>
      </c>
      <c r="E746" s="144" t="s">
        <v>1097</v>
      </c>
    </row>
    <row r="747" spans="1:5" ht="51" x14ac:dyDescent="0.25">
      <c r="A747" s="130" t="s">
        <v>1096</v>
      </c>
      <c r="B747" s="143"/>
      <c r="C747" s="146"/>
      <c r="D747" s="149"/>
      <c r="E747" s="146"/>
    </row>
    <row r="748" spans="1:5" ht="76.5" x14ac:dyDescent="0.25">
      <c r="A748" s="129" t="s">
        <v>829</v>
      </c>
      <c r="B748" s="141" t="s">
        <v>1088</v>
      </c>
      <c r="C748" s="144"/>
      <c r="D748" s="147">
        <v>45191</v>
      </c>
      <c r="E748" s="122" t="s">
        <v>1099</v>
      </c>
    </row>
    <row r="749" spans="1:5" ht="165.75" x14ac:dyDescent="0.25">
      <c r="A749" s="130" t="s">
        <v>1098</v>
      </c>
      <c r="B749" s="143"/>
      <c r="C749" s="146"/>
      <c r="D749" s="149"/>
      <c r="E749" s="109" t="s">
        <v>1100</v>
      </c>
    </row>
    <row r="750" spans="1:5" ht="76.5" x14ac:dyDescent="0.25">
      <c r="A750" s="129" t="s">
        <v>829</v>
      </c>
      <c r="B750" s="141" t="s">
        <v>1088</v>
      </c>
      <c r="C750" s="144"/>
      <c r="D750" s="147">
        <v>45191</v>
      </c>
      <c r="E750" s="122" t="s">
        <v>1099</v>
      </c>
    </row>
    <row r="751" spans="1:5" ht="165.75" x14ac:dyDescent="0.25">
      <c r="A751" s="130" t="s">
        <v>1101</v>
      </c>
      <c r="B751" s="143"/>
      <c r="C751" s="146"/>
      <c r="D751" s="149"/>
      <c r="E751" s="109" t="s">
        <v>1100</v>
      </c>
    </row>
    <row r="752" spans="1:5" ht="76.5" x14ac:dyDescent="0.25">
      <c r="A752" s="129" t="s">
        <v>829</v>
      </c>
      <c r="B752" s="141" t="s">
        <v>1088</v>
      </c>
      <c r="C752" s="144"/>
      <c r="D752" s="147">
        <v>45191</v>
      </c>
      <c r="E752" s="122" t="s">
        <v>1099</v>
      </c>
    </row>
    <row r="753" spans="1:5" ht="165.75" x14ac:dyDescent="0.25">
      <c r="A753" s="130" t="s">
        <v>1102</v>
      </c>
      <c r="B753" s="143"/>
      <c r="C753" s="146"/>
      <c r="D753" s="149"/>
      <c r="E753" s="109" t="s">
        <v>1100</v>
      </c>
    </row>
    <row r="754" spans="1:5" ht="76.5" x14ac:dyDescent="0.25">
      <c r="A754" s="129" t="s">
        <v>829</v>
      </c>
      <c r="B754" s="141" t="s">
        <v>1088</v>
      </c>
      <c r="C754" s="144"/>
      <c r="D754" s="147">
        <v>45191</v>
      </c>
      <c r="E754" s="122" t="s">
        <v>1099</v>
      </c>
    </row>
    <row r="755" spans="1:5" ht="165.75" x14ac:dyDescent="0.25">
      <c r="A755" s="130" t="s">
        <v>1103</v>
      </c>
      <c r="B755" s="143"/>
      <c r="C755" s="146"/>
      <c r="D755" s="149"/>
      <c r="E755" s="109" t="s">
        <v>1100</v>
      </c>
    </row>
    <row r="756" spans="1:5" ht="76.5" x14ac:dyDescent="0.25">
      <c r="A756" s="129" t="s">
        <v>829</v>
      </c>
      <c r="B756" s="141" t="s">
        <v>1088</v>
      </c>
      <c r="C756" s="144"/>
      <c r="D756" s="147">
        <v>45191</v>
      </c>
      <c r="E756" s="122" t="s">
        <v>1099</v>
      </c>
    </row>
    <row r="757" spans="1:5" ht="165.75" x14ac:dyDescent="0.25">
      <c r="A757" s="130" t="s">
        <v>1104</v>
      </c>
      <c r="B757" s="143"/>
      <c r="C757" s="146"/>
      <c r="D757" s="149"/>
      <c r="E757" s="109" t="s">
        <v>1100</v>
      </c>
    </row>
    <row r="758" spans="1:5" ht="216.75" customHeight="1" x14ac:dyDescent="0.25">
      <c r="A758" s="124" t="s">
        <v>1086</v>
      </c>
      <c r="B758" s="141" t="s">
        <v>1088</v>
      </c>
      <c r="C758" s="144"/>
      <c r="D758" s="147">
        <v>45196</v>
      </c>
      <c r="E758" s="144" t="s">
        <v>1105</v>
      </c>
    </row>
    <row r="759" spans="1:5" ht="25.5" x14ac:dyDescent="0.25">
      <c r="A759" s="109" t="s">
        <v>1087</v>
      </c>
      <c r="B759" s="143"/>
      <c r="C759" s="146"/>
      <c r="D759" s="149"/>
      <c r="E759" s="146"/>
    </row>
    <row r="760" spans="1:5" ht="255" customHeight="1" x14ac:dyDescent="0.25">
      <c r="A760" s="124" t="s">
        <v>829</v>
      </c>
      <c r="B760" s="141" t="s">
        <v>1088</v>
      </c>
      <c r="C760" s="144"/>
      <c r="D760" s="147">
        <v>45254</v>
      </c>
      <c r="E760" s="144" t="s">
        <v>1106</v>
      </c>
    </row>
    <row r="761" spans="1:5" ht="51" x14ac:dyDescent="0.25">
      <c r="A761" s="109" t="s">
        <v>1073</v>
      </c>
      <c r="B761" s="143"/>
      <c r="C761" s="146"/>
      <c r="D761" s="149"/>
      <c r="E761" s="146"/>
    </row>
    <row r="762" spans="1:5" x14ac:dyDescent="0.25">
      <c r="A762" s="124" t="s">
        <v>829</v>
      </c>
      <c r="B762" s="141" t="s">
        <v>1088</v>
      </c>
      <c r="C762" s="144"/>
      <c r="D762" s="147">
        <v>45258</v>
      </c>
      <c r="E762" s="144" t="s">
        <v>1107</v>
      </c>
    </row>
    <row r="763" spans="1:5" ht="25.5" x14ac:dyDescent="0.25">
      <c r="A763" s="123" t="s">
        <v>1078</v>
      </c>
      <c r="B763" s="142"/>
      <c r="C763" s="145"/>
      <c r="D763" s="148"/>
      <c r="E763" s="145"/>
    </row>
    <row r="764" spans="1:5" ht="38.25" x14ac:dyDescent="0.25">
      <c r="A764" s="123" t="s">
        <v>1079</v>
      </c>
      <c r="B764" s="142"/>
      <c r="C764" s="145"/>
      <c r="D764" s="148"/>
      <c r="E764" s="145"/>
    </row>
    <row r="765" spans="1:5" ht="38.25" x14ac:dyDescent="0.25">
      <c r="A765" s="123" t="s">
        <v>1080</v>
      </c>
      <c r="B765" s="142"/>
      <c r="C765" s="145"/>
      <c r="D765" s="148"/>
      <c r="E765" s="145"/>
    </row>
    <row r="766" spans="1:5" ht="25.5" x14ac:dyDescent="0.25">
      <c r="A766" s="123" t="s">
        <v>1083</v>
      </c>
      <c r="B766" s="142"/>
      <c r="C766" s="145"/>
      <c r="D766" s="148"/>
      <c r="E766" s="145"/>
    </row>
    <row r="767" spans="1:5" ht="38.25" x14ac:dyDescent="0.25">
      <c r="A767" s="123" t="s">
        <v>1084</v>
      </c>
      <c r="B767" s="142"/>
      <c r="C767" s="145"/>
      <c r="D767" s="148"/>
      <c r="E767" s="145"/>
    </row>
    <row r="768" spans="1:5" ht="38.25" x14ac:dyDescent="0.25">
      <c r="A768" s="109" t="s">
        <v>1085</v>
      </c>
      <c r="B768" s="143"/>
      <c r="C768" s="146"/>
      <c r="D768" s="149"/>
      <c r="E768" s="146"/>
    </row>
    <row r="769" spans="1:5" ht="409.6" customHeight="1" x14ac:dyDescent="0.25">
      <c r="A769" s="124" t="s">
        <v>826</v>
      </c>
      <c r="B769" s="141" t="s">
        <v>744</v>
      </c>
      <c r="C769" s="144"/>
      <c r="D769" s="147">
        <v>45362</v>
      </c>
      <c r="E769" s="144" t="s">
        <v>1109</v>
      </c>
    </row>
    <row r="770" spans="1:5" ht="63.75" x14ac:dyDescent="0.25">
      <c r="A770" s="109" t="s">
        <v>1108</v>
      </c>
      <c r="B770" s="143"/>
      <c r="C770" s="146"/>
      <c r="D770" s="149"/>
      <c r="E770" s="146"/>
    </row>
    <row r="771" spans="1:5" ht="204" customHeight="1" x14ac:dyDescent="0.25">
      <c r="A771" s="124" t="s">
        <v>1110</v>
      </c>
      <c r="B771" s="141" t="s">
        <v>744</v>
      </c>
      <c r="C771" s="144"/>
      <c r="D771" s="147">
        <v>45434</v>
      </c>
      <c r="E771" s="144" t="s">
        <v>1112</v>
      </c>
    </row>
    <row r="772" spans="1:5" ht="25.5" x14ac:dyDescent="0.25">
      <c r="A772" s="109" t="s">
        <v>1111</v>
      </c>
      <c r="B772" s="143"/>
      <c r="C772" s="146"/>
      <c r="D772" s="149"/>
      <c r="E772" s="146"/>
    </row>
    <row r="773" spans="1:5" ht="331.5" customHeight="1" x14ac:dyDescent="0.25">
      <c r="A773" s="124" t="s">
        <v>829</v>
      </c>
      <c r="B773" s="141" t="s">
        <v>744</v>
      </c>
      <c r="C773" s="144"/>
      <c r="D773" s="147">
        <v>45519</v>
      </c>
      <c r="E773" s="144" t="s">
        <v>1113</v>
      </c>
    </row>
    <row r="774" spans="1:5" ht="25.5" x14ac:dyDescent="0.25">
      <c r="A774" s="123" t="s">
        <v>1051</v>
      </c>
      <c r="B774" s="142"/>
      <c r="C774" s="145"/>
      <c r="D774" s="148"/>
      <c r="E774" s="145"/>
    </row>
    <row r="775" spans="1:5" ht="25.5" x14ac:dyDescent="0.25">
      <c r="A775" s="123" t="s">
        <v>1065</v>
      </c>
      <c r="B775" s="142"/>
      <c r="C775" s="145"/>
      <c r="D775" s="148"/>
      <c r="E775" s="145"/>
    </row>
    <row r="776" spans="1:5" ht="25.5" x14ac:dyDescent="0.25">
      <c r="A776" s="123" t="s">
        <v>1066</v>
      </c>
      <c r="B776" s="142"/>
      <c r="C776" s="145"/>
      <c r="D776" s="148"/>
      <c r="E776" s="145"/>
    </row>
    <row r="777" spans="1:5" ht="25.5" x14ac:dyDescent="0.25">
      <c r="A777" s="109" t="s">
        <v>1067</v>
      </c>
      <c r="B777" s="143"/>
      <c r="C777" s="146"/>
      <c r="D777" s="149"/>
      <c r="E777" s="146"/>
    </row>
    <row r="778" spans="1:5" ht="293.25" customHeight="1" x14ac:dyDescent="0.25">
      <c r="A778" s="131" t="s">
        <v>826</v>
      </c>
      <c r="B778" s="141" t="s">
        <v>1114</v>
      </c>
      <c r="C778" s="153"/>
      <c r="D778" s="147">
        <v>45587</v>
      </c>
      <c r="E778" s="153" t="s">
        <v>1115</v>
      </c>
    </row>
    <row r="779" spans="1:5" ht="38.25" x14ac:dyDescent="0.25">
      <c r="A779" s="132" t="s">
        <v>173</v>
      </c>
      <c r="B779" s="142"/>
      <c r="C779" s="154"/>
      <c r="D779" s="148"/>
      <c r="E779" s="154"/>
    </row>
    <row r="780" spans="1:5" ht="38.25" x14ac:dyDescent="0.25">
      <c r="A780" s="132" t="s">
        <v>178</v>
      </c>
      <c r="B780" s="142"/>
      <c r="C780" s="154"/>
      <c r="D780" s="148"/>
      <c r="E780" s="154"/>
    </row>
    <row r="781" spans="1:5" ht="38.25" x14ac:dyDescent="0.25">
      <c r="A781" s="133" t="s">
        <v>179</v>
      </c>
      <c r="B781" s="143"/>
      <c r="C781" s="155"/>
      <c r="D781" s="149"/>
      <c r="E781" s="155"/>
    </row>
    <row r="782" spans="1:5" ht="153" x14ac:dyDescent="0.25">
      <c r="A782" s="124" t="s">
        <v>829</v>
      </c>
      <c r="B782" s="141" t="s">
        <v>1114</v>
      </c>
      <c r="C782" s="144"/>
      <c r="D782" s="147">
        <v>45720</v>
      </c>
      <c r="E782" s="128" t="s">
        <v>1116</v>
      </c>
    </row>
    <row r="783" spans="1:5" ht="216.75" x14ac:dyDescent="0.25">
      <c r="A783" s="123" t="s">
        <v>1108</v>
      </c>
      <c r="B783" s="142"/>
      <c r="C783" s="145"/>
      <c r="D783" s="148"/>
      <c r="E783" s="134" t="s">
        <v>1117</v>
      </c>
    </row>
    <row r="784" spans="1:5" ht="127.5" x14ac:dyDescent="0.25">
      <c r="A784" s="125"/>
      <c r="B784" s="142"/>
      <c r="C784" s="145"/>
      <c r="D784" s="148"/>
      <c r="E784" s="134" t="s">
        <v>1118</v>
      </c>
    </row>
    <row r="785" spans="1:5" x14ac:dyDescent="0.25">
      <c r="A785" s="126" t="s">
        <v>826</v>
      </c>
      <c r="B785" s="142"/>
      <c r="C785" s="145"/>
      <c r="D785" s="148"/>
      <c r="E785" s="134"/>
    </row>
    <row r="786" spans="1:5" ht="63.75" x14ac:dyDescent="0.25">
      <c r="A786" s="109" t="s">
        <v>246</v>
      </c>
      <c r="B786" s="143"/>
      <c r="C786" s="146"/>
      <c r="D786" s="149"/>
      <c r="E786" s="135"/>
    </row>
    <row r="787" spans="1:5" ht="153" x14ac:dyDescent="0.25">
      <c r="A787" s="124" t="s">
        <v>829</v>
      </c>
      <c r="B787" s="141" t="s">
        <v>1114</v>
      </c>
      <c r="C787" s="144"/>
      <c r="D787" s="147">
        <v>45840</v>
      </c>
      <c r="E787" s="128" t="s">
        <v>1120</v>
      </c>
    </row>
    <row r="788" spans="1:5" ht="409.5" x14ac:dyDescent="0.25">
      <c r="A788" s="123" t="s">
        <v>1087</v>
      </c>
      <c r="B788" s="142"/>
      <c r="C788" s="145"/>
      <c r="D788" s="148"/>
      <c r="E788" s="134" t="s">
        <v>1121</v>
      </c>
    </row>
    <row r="789" spans="1:5" x14ac:dyDescent="0.25">
      <c r="A789" s="125"/>
      <c r="B789" s="142"/>
      <c r="C789" s="145"/>
      <c r="D789" s="148"/>
      <c r="E789" s="134"/>
    </row>
    <row r="790" spans="1:5" x14ac:dyDescent="0.25">
      <c r="A790" s="126" t="s">
        <v>1110</v>
      </c>
      <c r="B790" s="142"/>
      <c r="C790" s="145"/>
      <c r="D790" s="148"/>
      <c r="E790" s="134"/>
    </row>
    <row r="791" spans="1:5" ht="25.5" x14ac:dyDescent="0.25">
      <c r="A791" s="109" t="s">
        <v>1119</v>
      </c>
      <c r="B791" s="143"/>
      <c r="C791" s="146"/>
      <c r="D791" s="149"/>
      <c r="E791" s="135"/>
    </row>
    <row r="792" spans="1:5" ht="204" customHeight="1" x14ac:dyDescent="0.25">
      <c r="A792" s="124" t="s">
        <v>1122</v>
      </c>
      <c r="B792" s="141" t="s">
        <v>1088</v>
      </c>
      <c r="C792" s="144"/>
      <c r="D792" s="147">
        <v>45891</v>
      </c>
      <c r="E792" s="153" t="s">
        <v>1123</v>
      </c>
    </row>
    <row r="793" spans="1:5" ht="25.5" x14ac:dyDescent="0.25">
      <c r="A793" s="123" t="s">
        <v>969</v>
      </c>
      <c r="B793" s="142"/>
      <c r="C793" s="145"/>
      <c r="D793" s="148"/>
      <c r="E793" s="154"/>
    </row>
    <row r="794" spans="1:5" ht="25.5" x14ac:dyDescent="0.25">
      <c r="A794" s="123" t="s">
        <v>970</v>
      </c>
      <c r="B794" s="142"/>
      <c r="C794" s="145"/>
      <c r="D794" s="148"/>
      <c r="E794" s="154"/>
    </row>
    <row r="795" spans="1:5" ht="25.5" x14ac:dyDescent="0.25">
      <c r="A795" s="123" t="s">
        <v>971</v>
      </c>
      <c r="B795" s="142"/>
      <c r="C795" s="145"/>
      <c r="D795" s="148"/>
      <c r="E795" s="154"/>
    </row>
    <row r="796" spans="1:5" ht="25.5" x14ac:dyDescent="0.25">
      <c r="A796" s="123" t="s">
        <v>972</v>
      </c>
      <c r="B796" s="142"/>
      <c r="C796" s="145"/>
      <c r="D796" s="148"/>
      <c r="E796" s="154"/>
    </row>
    <row r="797" spans="1:5" ht="25.5" x14ac:dyDescent="0.25">
      <c r="A797" s="123" t="s">
        <v>972</v>
      </c>
      <c r="B797" s="142"/>
      <c r="C797" s="145"/>
      <c r="D797" s="148"/>
      <c r="E797" s="154"/>
    </row>
    <row r="798" spans="1:5" ht="25.5" x14ac:dyDescent="0.25">
      <c r="A798" s="109" t="s">
        <v>972</v>
      </c>
      <c r="B798" s="143"/>
      <c r="C798" s="146"/>
      <c r="D798" s="149"/>
      <c r="E798" s="155"/>
    </row>
    <row r="799" spans="1:5" ht="216.75" x14ac:dyDescent="0.25">
      <c r="A799" s="124" t="s">
        <v>1110</v>
      </c>
      <c r="B799" s="141" t="s">
        <v>1088</v>
      </c>
      <c r="C799" s="144"/>
      <c r="D799" s="147">
        <v>45891</v>
      </c>
      <c r="E799" s="128" t="s">
        <v>1124</v>
      </c>
    </row>
    <row r="800" spans="1:5" ht="165.75" x14ac:dyDescent="0.25">
      <c r="A800" s="109" t="s">
        <v>93</v>
      </c>
      <c r="B800" s="143"/>
      <c r="C800" s="146"/>
      <c r="D800" s="149"/>
      <c r="E800" s="135" t="s">
        <v>1125</v>
      </c>
    </row>
    <row r="801" spans="1:5" ht="242.25" x14ac:dyDescent="0.25">
      <c r="A801" s="124" t="s">
        <v>1110</v>
      </c>
      <c r="B801" s="141" t="s">
        <v>1114</v>
      </c>
      <c r="C801" s="144"/>
      <c r="D801" s="147">
        <v>45926</v>
      </c>
      <c r="E801" s="128" t="s">
        <v>1126</v>
      </c>
    </row>
    <row r="802" spans="1:5" ht="25.5" x14ac:dyDescent="0.25">
      <c r="A802" s="123" t="s">
        <v>99</v>
      </c>
      <c r="B802" s="142"/>
      <c r="C802" s="145"/>
      <c r="D802" s="148"/>
      <c r="E802" s="134"/>
    </row>
    <row r="803" spans="1:5" ht="216.75" x14ac:dyDescent="0.25">
      <c r="A803" s="123" t="s">
        <v>105</v>
      </c>
      <c r="B803" s="142"/>
      <c r="C803" s="145"/>
      <c r="D803" s="148"/>
      <c r="E803" s="134" t="s">
        <v>1127</v>
      </c>
    </row>
    <row r="804" spans="1:5" ht="25.5" x14ac:dyDescent="0.25">
      <c r="A804" s="123" t="s">
        <v>106</v>
      </c>
      <c r="B804" s="142"/>
      <c r="C804" s="145"/>
      <c r="D804" s="148"/>
      <c r="E804" s="134"/>
    </row>
    <row r="805" spans="1:5" x14ac:dyDescent="0.25">
      <c r="A805" s="125"/>
      <c r="B805" s="142"/>
      <c r="C805" s="145"/>
      <c r="D805" s="148"/>
      <c r="E805" s="134"/>
    </row>
    <row r="806" spans="1:5" x14ac:dyDescent="0.25">
      <c r="A806" s="126" t="s">
        <v>829</v>
      </c>
      <c r="B806" s="142"/>
      <c r="C806" s="145"/>
      <c r="D806" s="148"/>
      <c r="E806" s="134"/>
    </row>
    <row r="807" spans="1:5" ht="25.5" x14ac:dyDescent="0.25">
      <c r="A807" s="109" t="s">
        <v>1119</v>
      </c>
      <c r="B807" s="143"/>
      <c r="C807" s="146"/>
      <c r="D807" s="149"/>
      <c r="E807" s="135"/>
    </row>
    <row r="808" spans="1:5" ht="135.75" customHeight="1" x14ac:dyDescent="0.25">
      <c r="A808" s="129" t="s">
        <v>826</v>
      </c>
      <c r="B808" s="141" t="s">
        <v>1129</v>
      </c>
      <c r="C808" s="144"/>
      <c r="D808" s="147">
        <v>45980</v>
      </c>
      <c r="E808" s="144" t="s">
        <v>1130</v>
      </c>
    </row>
    <row r="809" spans="1:5" ht="38.25" x14ac:dyDescent="0.25">
      <c r="A809" s="136" t="s">
        <v>261</v>
      </c>
      <c r="B809" s="142"/>
      <c r="C809" s="145"/>
      <c r="D809" s="148"/>
      <c r="E809" s="145"/>
    </row>
    <row r="810" spans="1:5" x14ac:dyDescent="0.25">
      <c r="A810" s="125"/>
      <c r="B810" s="142"/>
      <c r="C810" s="145"/>
      <c r="D810" s="148"/>
      <c r="E810" s="145"/>
    </row>
    <row r="811" spans="1:5" x14ac:dyDescent="0.25">
      <c r="A811" s="137" t="s">
        <v>829</v>
      </c>
      <c r="B811" s="142"/>
      <c r="C811" s="145"/>
      <c r="D811" s="148"/>
      <c r="E811" s="145"/>
    </row>
    <row r="812" spans="1:5" ht="38.25" x14ac:dyDescent="0.25">
      <c r="A812" s="130" t="s">
        <v>1128</v>
      </c>
      <c r="B812" s="143"/>
      <c r="C812" s="146"/>
      <c r="D812" s="149"/>
      <c r="E812" s="146"/>
    </row>
    <row r="813" spans="1:5" ht="178.5" customHeight="1" x14ac:dyDescent="0.25">
      <c r="A813" s="129" t="s">
        <v>826</v>
      </c>
      <c r="B813" s="141" t="s">
        <v>1129</v>
      </c>
      <c r="C813" s="144"/>
      <c r="D813" s="147">
        <v>45980</v>
      </c>
      <c r="E813" s="144" t="s">
        <v>1131</v>
      </c>
    </row>
    <row r="814" spans="1:5" ht="38.25" x14ac:dyDescent="0.25">
      <c r="A814" s="130" t="s">
        <v>265</v>
      </c>
      <c r="B814" s="143"/>
      <c r="C814" s="146"/>
      <c r="D814" s="149"/>
      <c r="E814" s="146"/>
    </row>
    <row r="815" spans="1:5" x14ac:dyDescent="0.25">
      <c r="A815" s="124" t="s">
        <v>1110</v>
      </c>
      <c r="B815" s="141" t="s">
        <v>1129</v>
      </c>
      <c r="C815" s="144"/>
      <c r="D815" s="147">
        <v>46003</v>
      </c>
      <c r="E815" s="159" t="s">
        <v>1132</v>
      </c>
    </row>
    <row r="816" spans="1:5" ht="38.25" x14ac:dyDescent="0.25">
      <c r="A816" s="136" t="s">
        <v>63</v>
      </c>
      <c r="B816" s="142"/>
      <c r="C816" s="145"/>
      <c r="D816" s="148"/>
      <c r="E816" s="160"/>
    </row>
    <row r="817" spans="1:5" ht="38.25" x14ac:dyDescent="0.25">
      <c r="A817" s="136" t="s">
        <v>68</v>
      </c>
      <c r="B817" s="142"/>
      <c r="C817" s="145"/>
      <c r="D817" s="148"/>
      <c r="E817" s="160"/>
    </row>
    <row r="818" spans="1:5" ht="38.25" x14ac:dyDescent="0.25">
      <c r="A818" s="136" t="s">
        <v>72</v>
      </c>
      <c r="B818" s="142"/>
      <c r="C818" s="145"/>
      <c r="D818" s="148"/>
      <c r="E818" s="160"/>
    </row>
    <row r="819" spans="1:5" ht="38.25" x14ac:dyDescent="0.25">
      <c r="A819" s="136" t="s">
        <v>74</v>
      </c>
      <c r="B819" s="142"/>
      <c r="C819" s="145"/>
      <c r="D819" s="148"/>
      <c r="E819" s="160"/>
    </row>
    <row r="820" spans="1:5" ht="38.25" x14ac:dyDescent="0.25">
      <c r="A820" s="136" t="s">
        <v>75</v>
      </c>
      <c r="B820" s="142"/>
      <c r="C820" s="145"/>
      <c r="D820" s="148"/>
      <c r="E820" s="160"/>
    </row>
    <row r="821" spans="1:5" ht="38.25" x14ac:dyDescent="0.25">
      <c r="A821" s="130" t="s">
        <v>77</v>
      </c>
      <c r="B821" s="143"/>
      <c r="C821" s="146"/>
      <c r="D821" s="149"/>
      <c r="E821" s="161"/>
    </row>
    <row r="822" spans="1:5" x14ac:dyDescent="0.25">
      <c r="A822" s="124" t="s">
        <v>1110</v>
      </c>
      <c r="B822" s="141" t="s">
        <v>1129</v>
      </c>
      <c r="C822" s="144"/>
      <c r="D822" s="147">
        <v>46083</v>
      </c>
      <c r="E822" s="144" t="s">
        <v>1137</v>
      </c>
    </row>
    <row r="823" spans="1:5" ht="38.25" x14ac:dyDescent="0.25">
      <c r="A823" s="136" t="s">
        <v>336</v>
      </c>
      <c r="B823" s="142"/>
      <c r="C823" s="145"/>
      <c r="D823" s="148"/>
      <c r="E823" s="145"/>
    </row>
    <row r="824" spans="1:5" ht="38.25" x14ac:dyDescent="0.25">
      <c r="A824" s="136" t="s">
        <v>333</v>
      </c>
      <c r="B824" s="142"/>
      <c r="C824" s="145"/>
      <c r="D824" s="148"/>
      <c r="E824" s="145"/>
    </row>
    <row r="825" spans="1:5" ht="38.25" x14ac:dyDescent="0.25">
      <c r="A825" s="136" t="s">
        <v>1133</v>
      </c>
      <c r="B825" s="142"/>
      <c r="C825" s="145"/>
      <c r="D825" s="148"/>
      <c r="E825" s="145"/>
    </row>
    <row r="826" spans="1:5" ht="38.25" x14ac:dyDescent="0.25">
      <c r="A826" s="136" t="s">
        <v>330</v>
      </c>
      <c r="B826" s="142"/>
      <c r="C826" s="145"/>
      <c r="D826" s="148"/>
      <c r="E826" s="145"/>
    </row>
    <row r="827" spans="1:5" ht="38.25" x14ac:dyDescent="0.25">
      <c r="A827" s="136" t="s">
        <v>327</v>
      </c>
      <c r="B827" s="142"/>
      <c r="C827" s="145"/>
      <c r="D827" s="148"/>
      <c r="E827" s="145"/>
    </row>
    <row r="828" spans="1:5" ht="38.25" x14ac:dyDescent="0.25">
      <c r="A828" s="136" t="s">
        <v>1134</v>
      </c>
      <c r="B828" s="142"/>
      <c r="C828" s="145"/>
      <c r="D828" s="148"/>
      <c r="E828" s="145"/>
    </row>
    <row r="829" spans="1:5" ht="38.25" x14ac:dyDescent="0.25">
      <c r="A829" s="136" t="s">
        <v>308</v>
      </c>
      <c r="B829" s="142"/>
      <c r="C829" s="145"/>
      <c r="D829" s="148"/>
      <c r="E829" s="145"/>
    </row>
    <row r="830" spans="1:5" ht="38.25" x14ac:dyDescent="0.25">
      <c r="A830" s="136" t="s">
        <v>318</v>
      </c>
      <c r="B830" s="142"/>
      <c r="C830" s="145"/>
      <c r="D830" s="148"/>
      <c r="E830" s="145"/>
    </row>
    <row r="831" spans="1:5" ht="38.25" x14ac:dyDescent="0.25">
      <c r="A831" s="136" t="s">
        <v>354</v>
      </c>
      <c r="B831" s="142"/>
      <c r="C831" s="145"/>
      <c r="D831" s="148"/>
      <c r="E831" s="145"/>
    </row>
    <row r="832" spans="1:5" ht="38.25" x14ac:dyDescent="0.25">
      <c r="A832" s="136" t="s">
        <v>351</v>
      </c>
      <c r="B832" s="142"/>
      <c r="C832" s="145"/>
      <c r="D832" s="148"/>
      <c r="E832" s="145"/>
    </row>
    <row r="833" spans="1:5" ht="38.25" x14ac:dyDescent="0.25">
      <c r="A833" s="136" t="s">
        <v>358</v>
      </c>
      <c r="B833" s="142"/>
      <c r="C833" s="145"/>
      <c r="D833" s="148"/>
      <c r="E833" s="145"/>
    </row>
    <row r="834" spans="1:5" ht="38.25" x14ac:dyDescent="0.25">
      <c r="A834" s="136" t="s">
        <v>1135</v>
      </c>
      <c r="B834" s="142"/>
      <c r="C834" s="145"/>
      <c r="D834" s="148"/>
      <c r="E834" s="145"/>
    </row>
    <row r="835" spans="1:5" ht="38.25" x14ac:dyDescent="0.25">
      <c r="A835" s="136" t="s">
        <v>290</v>
      </c>
      <c r="B835" s="142"/>
      <c r="C835" s="145"/>
      <c r="D835" s="148"/>
      <c r="E835" s="145"/>
    </row>
    <row r="836" spans="1:5" ht="38.25" x14ac:dyDescent="0.25">
      <c r="A836" s="136" t="s">
        <v>348</v>
      </c>
      <c r="B836" s="142"/>
      <c r="C836" s="145"/>
      <c r="D836" s="148"/>
      <c r="E836" s="145"/>
    </row>
    <row r="837" spans="1:5" ht="38.25" x14ac:dyDescent="0.25">
      <c r="A837" s="130" t="s">
        <v>1136</v>
      </c>
      <c r="B837" s="143"/>
      <c r="C837" s="146"/>
      <c r="D837" s="149"/>
      <c r="E837" s="146"/>
    </row>
    <row r="838" spans="1:5" ht="255" customHeight="1" x14ac:dyDescent="0.25">
      <c r="A838" s="124" t="s">
        <v>1110</v>
      </c>
      <c r="B838" s="141" t="s">
        <v>1129</v>
      </c>
      <c r="C838" s="144"/>
      <c r="D838" s="147">
        <v>46083</v>
      </c>
      <c r="E838" s="144" t="s">
        <v>1138</v>
      </c>
    </row>
    <row r="839" spans="1:5" ht="38.25" x14ac:dyDescent="0.25">
      <c r="A839" s="109" t="s">
        <v>275</v>
      </c>
      <c r="B839" s="143"/>
      <c r="C839" s="146"/>
      <c r="D839" s="149"/>
      <c r="E839" s="146"/>
    </row>
    <row r="840" spans="1:5" ht="204" customHeight="1" x14ac:dyDescent="0.25">
      <c r="A840" s="124" t="s">
        <v>1086</v>
      </c>
      <c r="B840" s="141" t="s">
        <v>1139</v>
      </c>
      <c r="C840" s="144"/>
      <c r="D840" s="147">
        <v>46100</v>
      </c>
      <c r="E840" s="144" t="s">
        <v>1140</v>
      </c>
    </row>
    <row r="841" spans="1:5" ht="38.25" x14ac:dyDescent="0.25">
      <c r="A841" s="109" t="s">
        <v>231</v>
      </c>
      <c r="B841" s="143"/>
      <c r="C841" s="146"/>
      <c r="D841" s="149"/>
      <c r="E841" s="146"/>
    </row>
    <row r="842" spans="1:5" ht="382.5" customHeight="1" x14ac:dyDescent="0.25">
      <c r="A842" s="124" t="s">
        <v>826</v>
      </c>
      <c r="B842" s="141" t="s">
        <v>1114</v>
      </c>
      <c r="C842" s="144"/>
      <c r="D842" s="147">
        <v>46162</v>
      </c>
      <c r="E842" s="144" t="s">
        <v>1141</v>
      </c>
    </row>
    <row r="843" spans="1:5" ht="25.5" x14ac:dyDescent="0.25">
      <c r="A843" s="109" t="s">
        <v>129</v>
      </c>
      <c r="B843" s="143"/>
      <c r="C843" s="146"/>
      <c r="D843" s="149"/>
      <c r="E843" s="146"/>
    </row>
    <row r="844" spans="1:5" x14ac:dyDescent="0.25">
      <c r="A844" s="124" t="s">
        <v>1086</v>
      </c>
      <c r="B844" s="141" t="s">
        <v>764</v>
      </c>
      <c r="C844" s="144"/>
      <c r="D844" s="147">
        <v>46171</v>
      </c>
      <c r="E844" s="144" t="s">
        <v>1142</v>
      </c>
    </row>
    <row r="845" spans="1:5" ht="63.75" x14ac:dyDescent="0.25">
      <c r="A845" s="123" t="s">
        <v>227</v>
      </c>
      <c r="B845" s="142"/>
      <c r="C845" s="145"/>
      <c r="D845" s="148"/>
      <c r="E845" s="145"/>
    </row>
    <row r="846" spans="1:5" ht="63.75" x14ac:dyDescent="0.25">
      <c r="A846" s="109" t="s">
        <v>229</v>
      </c>
      <c r="B846" s="143"/>
      <c r="C846" s="146"/>
      <c r="D846" s="149"/>
      <c r="E846" s="146"/>
    </row>
    <row r="847" spans="1:5" ht="140.25" customHeight="1" x14ac:dyDescent="0.25">
      <c r="A847" s="129" t="s">
        <v>1086</v>
      </c>
      <c r="B847" s="141" t="s">
        <v>1143</v>
      </c>
      <c r="C847" s="144"/>
      <c r="D847" s="147">
        <v>46212</v>
      </c>
      <c r="E847" s="144" t="s">
        <v>1144</v>
      </c>
    </row>
    <row r="848" spans="1:5" ht="51" x14ac:dyDescent="0.25">
      <c r="A848" s="130" t="s">
        <v>162</v>
      </c>
      <c r="B848" s="143"/>
      <c r="C848" s="146"/>
      <c r="D848" s="149"/>
      <c r="E848" s="146"/>
    </row>
    <row r="849" spans="1:5" ht="255" customHeight="1" x14ac:dyDescent="0.25">
      <c r="A849" s="124" t="s">
        <v>826</v>
      </c>
      <c r="B849" s="141" t="s">
        <v>1145</v>
      </c>
      <c r="C849" s="144"/>
      <c r="D849" s="147">
        <v>46231</v>
      </c>
      <c r="E849" s="144" t="s">
        <v>1146</v>
      </c>
    </row>
    <row r="850" spans="1:5" ht="25.5" x14ac:dyDescent="0.25">
      <c r="A850" s="109" t="s">
        <v>180</v>
      </c>
      <c r="B850" s="143"/>
      <c r="C850" s="146"/>
      <c r="D850" s="149"/>
      <c r="E850" s="146"/>
    </row>
    <row r="851" spans="1:5" ht="89.25" customHeight="1" x14ac:dyDescent="0.25">
      <c r="A851" s="129" t="s">
        <v>1086</v>
      </c>
      <c r="B851" s="141" t="s">
        <v>1143</v>
      </c>
      <c r="C851" s="144"/>
      <c r="D851" s="147">
        <v>46251</v>
      </c>
      <c r="E851" s="144" t="s">
        <v>1147</v>
      </c>
    </row>
    <row r="852" spans="1:5" ht="63.75" x14ac:dyDescent="0.25">
      <c r="A852" s="130" t="s">
        <v>165</v>
      </c>
      <c r="B852" s="143"/>
      <c r="C852" s="146"/>
      <c r="D852" s="149"/>
      <c r="E852" s="146"/>
    </row>
    <row r="853" spans="1:5" x14ac:dyDescent="0.25">
      <c r="A853" s="129" t="s">
        <v>1151</v>
      </c>
      <c r="B853" s="141"/>
      <c r="C853" s="144"/>
      <c r="D853" s="147">
        <v>46252</v>
      </c>
      <c r="E853" s="144" t="s">
        <v>1148</v>
      </c>
    </row>
    <row r="854" spans="1:5" ht="38.25" x14ac:dyDescent="0.25">
      <c r="A854" s="136" t="s">
        <v>373</v>
      </c>
      <c r="B854" s="142"/>
      <c r="C854" s="145"/>
      <c r="D854" s="148"/>
      <c r="E854" s="145"/>
    </row>
    <row r="855" spans="1:5" ht="38.25" x14ac:dyDescent="0.25">
      <c r="A855" s="136" t="s">
        <v>379</v>
      </c>
      <c r="B855" s="142"/>
      <c r="C855" s="145"/>
      <c r="D855" s="148"/>
      <c r="E855" s="145"/>
    </row>
    <row r="856" spans="1:5" ht="38.25" x14ac:dyDescent="0.25">
      <c r="A856" s="136" t="s">
        <v>381</v>
      </c>
      <c r="B856" s="142"/>
      <c r="C856" s="145"/>
      <c r="D856" s="148"/>
      <c r="E856" s="145"/>
    </row>
    <row r="857" spans="1:5" ht="38.25" x14ac:dyDescent="0.25">
      <c r="A857" s="136" t="s">
        <v>383</v>
      </c>
      <c r="B857" s="142"/>
      <c r="C857" s="145"/>
      <c r="D857" s="148"/>
      <c r="E857" s="145"/>
    </row>
    <row r="858" spans="1:5" ht="38.25" x14ac:dyDescent="0.25">
      <c r="A858" s="136" t="s">
        <v>385</v>
      </c>
      <c r="B858" s="142"/>
      <c r="C858" s="145"/>
      <c r="D858" s="148"/>
      <c r="E858" s="145"/>
    </row>
    <row r="859" spans="1:5" ht="38.25" x14ac:dyDescent="0.25">
      <c r="A859" s="136" t="s">
        <v>386</v>
      </c>
      <c r="B859" s="142"/>
      <c r="C859" s="145"/>
      <c r="D859" s="148"/>
      <c r="E859" s="145"/>
    </row>
    <row r="860" spans="1:5" ht="38.25" x14ac:dyDescent="0.25">
      <c r="A860" s="136" t="s">
        <v>387</v>
      </c>
      <c r="B860" s="142"/>
      <c r="C860" s="145"/>
      <c r="D860" s="148"/>
      <c r="E860" s="145"/>
    </row>
    <row r="861" spans="1:5" ht="38.25" x14ac:dyDescent="0.25">
      <c r="A861" s="136" t="s">
        <v>389</v>
      </c>
      <c r="B861" s="142"/>
      <c r="C861" s="145"/>
      <c r="D861" s="148"/>
      <c r="E861" s="145"/>
    </row>
    <row r="862" spans="1:5" ht="38.25" x14ac:dyDescent="0.25">
      <c r="A862" s="136" t="s">
        <v>390</v>
      </c>
      <c r="B862" s="142"/>
      <c r="C862" s="145"/>
      <c r="D862" s="148"/>
      <c r="E862" s="145"/>
    </row>
    <row r="863" spans="1:5" x14ac:dyDescent="0.25">
      <c r="A863" s="125"/>
      <c r="B863" s="142"/>
      <c r="C863" s="145"/>
      <c r="D863" s="148"/>
      <c r="E863" s="145"/>
    </row>
    <row r="864" spans="1:5" x14ac:dyDescent="0.25">
      <c r="A864" s="137" t="s">
        <v>829</v>
      </c>
      <c r="B864" s="142"/>
      <c r="C864" s="145"/>
      <c r="D864" s="148"/>
      <c r="E864" s="145"/>
    </row>
    <row r="865" spans="1:5" ht="38.25" x14ac:dyDescent="0.25">
      <c r="A865" s="136" t="s">
        <v>59</v>
      </c>
      <c r="B865" s="142"/>
      <c r="C865" s="145"/>
      <c r="D865" s="148"/>
      <c r="E865" s="145"/>
    </row>
    <row r="866" spans="1:5" ht="38.25" x14ac:dyDescent="0.25">
      <c r="A866" s="136" t="s">
        <v>61</v>
      </c>
      <c r="B866" s="142"/>
      <c r="C866" s="145"/>
      <c r="D866" s="148"/>
      <c r="E866" s="145"/>
    </row>
    <row r="867" spans="1:5" ht="38.25" x14ac:dyDescent="0.25">
      <c r="A867" s="136" t="s">
        <v>54</v>
      </c>
      <c r="B867" s="142"/>
      <c r="C867" s="145"/>
      <c r="D867" s="148"/>
      <c r="E867" s="145"/>
    </row>
    <row r="868" spans="1:5" ht="38.25" x14ac:dyDescent="0.25">
      <c r="A868" s="136" t="s">
        <v>60</v>
      </c>
      <c r="B868" s="142"/>
      <c r="C868" s="145"/>
      <c r="D868" s="148"/>
      <c r="E868" s="145"/>
    </row>
    <row r="869" spans="1:5" ht="38.25" x14ac:dyDescent="0.25">
      <c r="A869" s="136" t="s">
        <v>62</v>
      </c>
      <c r="B869" s="142"/>
      <c r="C869" s="145"/>
      <c r="D869" s="148"/>
      <c r="E869" s="145"/>
    </row>
    <row r="870" spans="1:5" ht="38.25" x14ac:dyDescent="0.25">
      <c r="A870" s="130" t="s">
        <v>57</v>
      </c>
      <c r="B870" s="143"/>
      <c r="C870" s="146"/>
      <c r="D870" s="149"/>
      <c r="E870" s="146"/>
    </row>
  </sheetData>
  <mergeCells count="298">
    <mergeCell ref="B851:B852"/>
    <mergeCell ref="C851:C852"/>
    <mergeCell ref="D851:D852"/>
    <mergeCell ref="E851:E852"/>
    <mergeCell ref="B853:B870"/>
    <mergeCell ref="C853:C870"/>
    <mergeCell ref="D853:D870"/>
    <mergeCell ref="E853:E870"/>
    <mergeCell ref="B847:B848"/>
    <mergeCell ref="C847:C848"/>
    <mergeCell ref="D847:D848"/>
    <mergeCell ref="E847:E848"/>
    <mergeCell ref="B849:B850"/>
    <mergeCell ref="C849:C850"/>
    <mergeCell ref="D849:D850"/>
    <mergeCell ref="E849:E850"/>
    <mergeCell ref="B842:B843"/>
    <mergeCell ref="C842:C843"/>
    <mergeCell ref="D842:D843"/>
    <mergeCell ref="E842:E843"/>
    <mergeCell ref="B844:B846"/>
    <mergeCell ref="C844:C846"/>
    <mergeCell ref="D844:D846"/>
    <mergeCell ref="E844:E846"/>
    <mergeCell ref="B838:B839"/>
    <mergeCell ref="C838:C839"/>
    <mergeCell ref="D838:D839"/>
    <mergeCell ref="E838:E839"/>
    <mergeCell ref="B840:B841"/>
    <mergeCell ref="C840:C841"/>
    <mergeCell ref="D840:D841"/>
    <mergeCell ref="E840:E841"/>
    <mergeCell ref="B815:B821"/>
    <mergeCell ref="C815:C821"/>
    <mergeCell ref="D815:D821"/>
    <mergeCell ref="E815:E821"/>
    <mergeCell ref="B822:B837"/>
    <mergeCell ref="C822:C837"/>
    <mergeCell ref="D822:D837"/>
    <mergeCell ref="E822:E837"/>
    <mergeCell ref="B808:B812"/>
    <mergeCell ref="C808:C812"/>
    <mergeCell ref="D808:D812"/>
    <mergeCell ref="E808:E812"/>
    <mergeCell ref="B813:B814"/>
    <mergeCell ref="C813:C814"/>
    <mergeCell ref="D813:D814"/>
    <mergeCell ref="E813:E814"/>
    <mergeCell ref="E792:E798"/>
    <mergeCell ref="B799:B800"/>
    <mergeCell ref="C799:C800"/>
    <mergeCell ref="D799:D800"/>
    <mergeCell ref="B801:B807"/>
    <mergeCell ref="C801:C807"/>
    <mergeCell ref="D801:D807"/>
    <mergeCell ref="B787:B791"/>
    <mergeCell ref="C787:C791"/>
    <mergeCell ref="D787:D791"/>
    <mergeCell ref="B792:B798"/>
    <mergeCell ref="C792:C798"/>
    <mergeCell ref="D792:D798"/>
    <mergeCell ref="B778:B781"/>
    <mergeCell ref="C778:C781"/>
    <mergeCell ref="D778:D781"/>
    <mergeCell ref="E778:E781"/>
    <mergeCell ref="B782:B786"/>
    <mergeCell ref="C782:C786"/>
    <mergeCell ref="D782:D786"/>
    <mergeCell ref="B771:B772"/>
    <mergeCell ref="C771:C772"/>
    <mergeCell ref="D771:D772"/>
    <mergeCell ref="E771:E772"/>
    <mergeCell ref="B773:B777"/>
    <mergeCell ref="C773:C777"/>
    <mergeCell ref="D773:D777"/>
    <mergeCell ref="E773:E777"/>
    <mergeCell ref="B762:B768"/>
    <mergeCell ref="C762:C768"/>
    <mergeCell ref="D762:D768"/>
    <mergeCell ref="E762:E768"/>
    <mergeCell ref="B769:B770"/>
    <mergeCell ref="C769:C770"/>
    <mergeCell ref="D769:D770"/>
    <mergeCell ref="E769:E770"/>
    <mergeCell ref="B758:B759"/>
    <mergeCell ref="C758:C759"/>
    <mergeCell ref="D758:D759"/>
    <mergeCell ref="E758:E759"/>
    <mergeCell ref="B760:B761"/>
    <mergeCell ref="C760:C761"/>
    <mergeCell ref="D760:D761"/>
    <mergeCell ref="E760:E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46:B747"/>
    <mergeCell ref="C746:C747"/>
    <mergeCell ref="D746:D747"/>
    <mergeCell ref="E746:E747"/>
    <mergeCell ref="B748:B749"/>
    <mergeCell ref="C748:C749"/>
    <mergeCell ref="D748:D749"/>
    <mergeCell ref="B742:B743"/>
    <mergeCell ref="C742:C743"/>
    <mergeCell ref="D742:D743"/>
    <mergeCell ref="E742:E743"/>
    <mergeCell ref="B744:B745"/>
    <mergeCell ref="C744:C745"/>
    <mergeCell ref="D744:D745"/>
    <mergeCell ref="E744:E745"/>
    <mergeCell ref="B738:B739"/>
    <mergeCell ref="C738:C739"/>
    <mergeCell ref="D738:D739"/>
    <mergeCell ref="E738:E739"/>
    <mergeCell ref="B740:B741"/>
    <mergeCell ref="C740:C741"/>
    <mergeCell ref="D740:D741"/>
    <mergeCell ref="E740:E741"/>
    <mergeCell ref="B732:B735"/>
    <mergeCell ref="C732:C735"/>
    <mergeCell ref="D732:D735"/>
    <mergeCell ref="E732:E735"/>
    <mergeCell ref="B736:B737"/>
    <mergeCell ref="C736:C737"/>
    <mergeCell ref="D736:D737"/>
    <mergeCell ref="E736:E737"/>
    <mergeCell ref="B726:B727"/>
    <mergeCell ref="C726:C727"/>
    <mergeCell ref="D726:D727"/>
    <mergeCell ref="E726:E727"/>
    <mergeCell ref="B728:B731"/>
    <mergeCell ref="C728:C731"/>
    <mergeCell ref="D728:D731"/>
    <mergeCell ref="E728:E731"/>
    <mergeCell ref="B719:B720"/>
    <mergeCell ref="C719:C720"/>
    <mergeCell ref="D719:D720"/>
    <mergeCell ref="E719:E720"/>
    <mergeCell ref="B721:B725"/>
    <mergeCell ref="C721:C725"/>
    <mergeCell ref="D721:D725"/>
    <mergeCell ref="E721:E725"/>
    <mergeCell ref="B706:B714"/>
    <mergeCell ref="C706:C714"/>
    <mergeCell ref="D706:D714"/>
    <mergeCell ref="E706:E714"/>
    <mergeCell ref="B715:B718"/>
    <mergeCell ref="C715:C718"/>
    <mergeCell ref="D715:D718"/>
    <mergeCell ref="E715:E718"/>
    <mergeCell ref="B693:B700"/>
    <mergeCell ref="C693:C700"/>
    <mergeCell ref="D693:D700"/>
    <mergeCell ref="E693:E700"/>
    <mergeCell ref="B701:B705"/>
    <mergeCell ref="C701:C705"/>
    <mergeCell ref="D701:D705"/>
    <mergeCell ref="E701:E705"/>
    <mergeCell ref="B687:B690"/>
    <mergeCell ref="C687:C690"/>
    <mergeCell ref="D687:D690"/>
    <mergeCell ref="E687:E690"/>
    <mergeCell ref="B691:B692"/>
    <mergeCell ref="C691:C692"/>
    <mergeCell ref="D691:D692"/>
    <mergeCell ref="E691:E692"/>
    <mergeCell ref="B679:B682"/>
    <mergeCell ref="C679:C682"/>
    <mergeCell ref="D679:D682"/>
    <mergeCell ref="E679:E682"/>
    <mergeCell ref="B683:B686"/>
    <mergeCell ref="C683:C686"/>
    <mergeCell ref="D683:D686"/>
    <mergeCell ref="E683:E686"/>
    <mergeCell ref="B671:B674"/>
    <mergeCell ref="C671:C674"/>
    <mergeCell ref="D671:D674"/>
    <mergeCell ref="E671:E674"/>
    <mergeCell ref="B675:B678"/>
    <mergeCell ref="C675:C678"/>
    <mergeCell ref="D675:D678"/>
    <mergeCell ref="E675:E678"/>
    <mergeCell ref="B662:B666"/>
    <mergeCell ref="C662:C666"/>
    <mergeCell ref="D662:D666"/>
    <mergeCell ref="E662:E666"/>
    <mergeCell ref="B667:B670"/>
    <mergeCell ref="C667:C670"/>
    <mergeCell ref="D667:D670"/>
    <mergeCell ref="E667:E670"/>
    <mergeCell ref="B652:B655"/>
    <mergeCell ref="C652:C655"/>
    <mergeCell ref="D652:D655"/>
    <mergeCell ref="E652:E655"/>
    <mergeCell ref="B656:B661"/>
    <mergeCell ref="C656:C661"/>
    <mergeCell ref="D656:D661"/>
    <mergeCell ref="E656:E661"/>
    <mergeCell ref="E641:E643"/>
    <mergeCell ref="B644:B647"/>
    <mergeCell ref="C644:C647"/>
    <mergeCell ref="D644:D647"/>
    <mergeCell ref="E644:E647"/>
    <mergeCell ref="B648:B651"/>
    <mergeCell ref="C648:C651"/>
    <mergeCell ref="D648:D651"/>
    <mergeCell ref="E648:E651"/>
    <mergeCell ref="B621:B640"/>
    <mergeCell ref="C621:C640"/>
    <mergeCell ref="D621:D640"/>
    <mergeCell ref="B641:B643"/>
    <mergeCell ref="C641:C643"/>
    <mergeCell ref="D641:D643"/>
    <mergeCell ref="B605:B618"/>
    <mergeCell ref="C605:C618"/>
    <mergeCell ref="D605:D618"/>
    <mergeCell ref="E605:E618"/>
    <mergeCell ref="B619:B620"/>
    <mergeCell ref="C619:C620"/>
    <mergeCell ref="D619:D620"/>
    <mergeCell ref="E619:E620"/>
    <mergeCell ref="B570:B597"/>
    <mergeCell ref="C570:C597"/>
    <mergeCell ref="D570:D597"/>
    <mergeCell ref="E570:E597"/>
    <mergeCell ref="B599:B604"/>
    <mergeCell ref="C599:C604"/>
    <mergeCell ref="D599:D604"/>
    <mergeCell ref="E599:E604"/>
    <mergeCell ref="B548:B561"/>
    <mergeCell ref="C548:C561"/>
    <mergeCell ref="D548:D561"/>
    <mergeCell ref="E548:E561"/>
    <mergeCell ref="B563:B569"/>
    <mergeCell ref="C563:C569"/>
    <mergeCell ref="D563:D569"/>
    <mergeCell ref="E563:E569"/>
    <mergeCell ref="B539:B540"/>
    <mergeCell ref="C539:C540"/>
    <mergeCell ref="D539:D540"/>
    <mergeCell ref="E539:E540"/>
    <mergeCell ref="B541:B547"/>
    <mergeCell ref="C541:C547"/>
    <mergeCell ref="D541:D547"/>
    <mergeCell ref="E541:E547"/>
    <mergeCell ref="B494:B524"/>
    <mergeCell ref="C494:C524"/>
    <mergeCell ref="D494:D524"/>
    <mergeCell ref="B525:B538"/>
    <mergeCell ref="C525:C538"/>
    <mergeCell ref="D525:D538"/>
    <mergeCell ref="B481:B487"/>
    <mergeCell ref="C481:C487"/>
    <mergeCell ref="D481:D487"/>
    <mergeCell ref="E481:E487"/>
    <mergeCell ref="B490:B493"/>
    <mergeCell ref="C490:C493"/>
    <mergeCell ref="D490:D493"/>
    <mergeCell ref="B475:B477"/>
    <mergeCell ref="C475:C477"/>
    <mergeCell ref="D475:D477"/>
    <mergeCell ref="E475:E477"/>
    <mergeCell ref="B478:B480"/>
    <mergeCell ref="C478:C480"/>
    <mergeCell ref="D478:D480"/>
    <mergeCell ref="E478:E480"/>
    <mergeCell ref="B455:B465"/>
    <mergeCell ref="C455:C465"/>
    <mergeCell ref="D455:D465"/>
    <mergeCell ref="E455:E465"/>
    <mergeCell ref="B466:B474"/>
    <mergeCell ref="C466:C474"/>
    <mergeCell ref="D466:D474"/>
    <mergeCell ref="B409:B432"/>
    <mergeCell ref="C409:C432"/>
    <mergeCell ref="D409:D432"/>
    <mergeCell ref="E409:E432"/>
    <mergeCell ref="B433:B454"/>
    <mergeCell ref="C433:C454"/>
    <mergeCell ref="D433:D454"/>
    <mergeCell ref="E433:E454"/>
    <mergeCell ref="A1:E1"/>
    <mergeCell ref="B375:B377"/>
    <mergeCell ref="C375:C377"/>
    <mergeCell ref="D375:D377"/>
    <mergeCell ref="B381:B408"/>
    <mergeCell ref="C381:C408"/>
    <mergeCell ref="D381:D408"/>
    <mergeCell ref="E381:E40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Manual Constraints</vt:lpstr>
      <vt:lpstr>Change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Jenin George</dc:creator>
  <cp:lastModifiedBy>Jenin George</cp:lastModifiedBy>
  <dcterms:created xsi:type="dcterms:W3CDTF">2026-08-18T03:49:02Z</dcterms:created>
  <dcterms:modified xsi:type="dcterms:W3CDTF">2026-08-18T04:06:03Z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504e64-2eb9-4143-98d1-ab3085e5d939_Enabled">
    <vt:lpwstr>true</vt:lpwstr>
  </property>
  <property fmtid="{D5CDD505-2E9C-101B-9397-08002B2CF9AE}" pid="3" name="MSIP_Label_ec504e64-2eb9-4143-98d1-ab3085e5d939_SetDate">
    <vt:lpwstr>2026-08-18T03:49:09Z</vt:lpwstr>
  </property>
  <property fmtid="{D5CDD505-2E9C-101B-9397-08002B2CF9AE}" pid="4" name="MSIP_Label_ec504e64-2eb9-4143-98d1-ab3085e5d939_Method">
    <vt:lpwstr>Standard</vt:lpwstr>
  </property>
  <property fmtid="{D5CDD505-2E9C-101B-9397-08002B2CF9AE}" pid="5" name="MSIP_Label_ec504e64-2eb9-4143-98d1-ab3085e5d939_Name">
    <vt:lpwstr>ec504e64-2eb9-4143-98d1-ab3085e5d939</vt:lpwstr>
  </property>
  <property fmtid="{D5CDD505-2E9C-101B-9397-08002B2CF9AE}" pid="6" name="MSIP_Label_ec504e64-2eb9-4143-98d1-ab3085e5d939_SiteId">
    <vt:lpwstr>cb644580-6519-46f6-a00f-5bac4352068f</vt:lpwstr>
  </property>
  <property fmtid="{D5CDD505-2E9C-101B-9397-08002B2CF9AE}" pid="7" name="MSIP_Label_ec504e64-2eb9-4143-98d1-ab3085e5d939_ActionId">
    <vt:lpwstr>00060b5b-5150-4e9e-8ef5-49f2661441d7</vt:lpwstr>
  </property>
  <property fmtid="{D5CDD505-2E9C-101B-9397-08002B2CF9AE}" pid="8" name="MSIP_Label_ec504e64-2eb9-4143-98d1-ab3085e5d939_ContentBits">
    <vt:lpwstr>0</vt:lpwstr>
  </property>
  <property fmtid="{D5CDD505-2E9C-101B-9397-08002B2CF9AE}" pid="9" name="MSIP_Label_ec504e64-2eb9-4143-98d1-ab3085e5d939_Tag">
    <vt:lpwstr>10, 3, 0, 1</vt:lpwstr>
  </property>
</Properties>
</file>