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I:\Transmission\NS3\HSNO NS3 files\HSNO2025\"/>
    </mc:Choice>
  </mc:AlternateContent>
  <xr:revisionPtr revIDLastSave="0" documentId="13_ncr:1_{EF94448D-38EE-404F-A657-32A58675ACFE}" xr6:coauthVersionLast="47" xr6:coauthVersionMax="47" xr10:uidLastSave="{00000000-0000-0000-0000-000000000000}"/>
  <bookViews>
    <workbookView xWindow="28680" yWindow="-120" windowWidth="29040" windowHeight="15720" tabRatio="734" firstSheet="5" activeTab="6" xr2:uid="{00000000-000D-0000-FFFF-FFFF00000000}"/>
  </bookViews>
  <sheets>
    <sheet name="Index" sheetId="13" r:id="rId1"/>
    <sheet name="Instructions" sheetId="10" state="hidden" r:id="rId2"/>
    <sheet name="List" sheetId="6" state="hidden" r:id="rId3"/>
    <sheet name="Revision Management" sheetId="11" state="hidden" r:id="rId4"/>
    <sheet name="Revision History" sheetId="12" state="hidden" r:id="rId5"/>
    <sheet name="Data Capture Sheet" sheetId="5" r:id="rId6"/>
    <sheet name="HSR Summary Data" sheetId="2" r:id="rId7"/>
    <sheet name="Signs" sheetId="9" state="hidden" r:id="rId8"/>
  </sheets>
  <definedNames>
    <definedName name="_xlnm._FilterDatabase" localSheetId="5" hidden="1">'Data Capture Sheet'!$B$8:$M$74</definedName>
    <definedName name="_xlnm._FilterDatabase" localSheetId="6" hidden="1">'HSR Summary Data'!$B$4:$I$4</definedName>
    <definedName name="Bund">List!$D$3:$D$6</definedName>
    <definedName name="Codes">List!$A$2:$A$27</definedName>
    <definedName name="Codes2">List!$A$2:$B$27</definedName>
    <definedName name="_xlnm.Print_Area" localSheetId="5">'Data Capture Sheet'!$B$1:$V$30</definedName>
    <definedName name="_xlnm.Print_Area" localSheetId="6">'HSR Summary Data'!$A$1:$T$54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G5" i="2" s="1"/>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O11" i="5"/>
  <c r="F43" i="2" s="1"/>
  <c r="O10" i="5"/>
  <c r="C2" i="2"/>
  <c r="J43" i="2" s="1"/>
  <c r="D2" i="2"/>
  <c r="N43" i="2" s="1"/>
  <c r="P43" i="2"/>
  <c r="G2" i="2"/>
  <c r="N44" i="2" s="1"/>
  <c r="C3" i="2"/>
  <c r="G3" i="2"/>
  <c r="I3" i="2"/>
  <c r="B35" i="2"/>
  <c r="C35" i="2"/>
  <c r="D35" i="2"/>
  <c r="E35" i="2"/>
  <c r="F35" i="2"/>
  <c r="B36" i="2"/>
  <c r="C36" i="2"/>
  <c r="D36" i="2"/>
  <c r="E36" i="2"/>
  <c r="F36" i="2"/>
  <c r="B37" i="2"/>
  <c r="C37" i="2"/>
  <c r="D37" i="2"/>
  <c r="E37" i="2"/>
  <c r="F37" i="2"/>
  <c r="J37" i="2"/>
  <c r="B41" i="2"/>
  <c r="Q10" i="5"/>
  <c r="C41" i="2" s="1"/>
  <c r="E41" i="2"/>
  <c r="F41" i="2"/>
  <c r="B45" i="2"/>
  <c r="C45" i="2"/>
  <c r="E45" i="2"/>
  <c r="F45" i="2"/>
  <c r="G45" i="2"/>
  <c r="B46" i="2"/>
  <c r="C46" i="2"/>
  <c r="E46" i="2"/>
  <c r="F46" i="2"/>
  <c r="G46" i="2"/>
  <c r="B47" i="2"/>
  <c r="C47" i="2"/>
  <c r="E47" i="2"/>
  <c r="F47" i="2"/>
  <c r="G47" i="2"/>
  <c r="B48" i="2"/>
  <c r="C48" i="2"/>
  <c r="E48" i="2"/>
  <c r="F48" i="2"/>
  <c r="G48" i="2"/>
  <c r="B49" i="2"/>
  <c r="C49" i="2"/>
  <c r="E49" i="2"/>
  <c r="F49" i="2"/>
  <c r="G49" i="2"/>
  <c r="B50" i="2"/>
  <c r="C50" i="2"/>
  <c r="E50" i="2"/>
  <c r="F50" i="2"/>
  <c r="G50" i="2"/>
  <c r="B51" i="2"/>
  <c r="C51" i="2"/>
  <c r="E51" i="2"/>
  <c r="F51" i="2"/>
  <c r="G51" i="2"/>
  <c r="B52" i="2"/>
  <c r="C52" i="2"/>
  <c r="E52" i="2"/>
  <c r="F52" i="2"/>
  <c r="G52" i="2"/>
  <c r="B53" i="2"/>
  <c r="C53" i="2"/>
  <c r="E53" i="2"/>
  <c r="F53" i="2"/>
  <c r="G53" i="2"/>
  <c r="B54" i="2"/>
  <c r="C54" i="2"/>
  <c r="E54" i="2"/>
  <c r="F54" i="2"/>
  <c r="G54" i="2"/>
  <c r="G16" i="2" l="1"/>
  <c r="G23" i="2"/>
  <c r="G7" i="2"/>
  <c r="G18" i="2"/>
  <c r="G17" i="2"/>
  <c r="G20" i="2"/>
  <c r="G13" i="2"/>
  <c r="G22" i="2"/>
  <c r="G26" i="2"/>
  <c r="G10" i="2"/>
  <c r="G8" i="2"/>
  <c r="G15" i="2"/>
  <c r="G14" i="2"/>
  <c r="G12" i="2"/>
  <c r="G19" i="2"/>
  <c r="G28" i="2"/>
  <c r="G21" i="2"/>
  <c r="G29" i="2"/>
  <c r="G6" i="2"/>
  <c r="G30" i="2"/>
  <c r="G11" i="2"/>
  <c r="G25" i="2"/>
  <c r="G9" i="2"/>
  <c r="G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Bruce Goodbehere</author>
  </authors>
  <commentList>
    <comment ref="T5" authorId="0" shapeId="0" xr:uid="{31BEF85D-ABB2-4B4F-88BA-BAFB31DBD718}">
      <text>
        <r>
          <rPr>
            <b/>
            <sz val="8"/>
            <color indexed="81"/>
            <rFont val="Tahoma"/>
            <family val="2"/>
          </rPr>
          <t>Enter N/A if not required</t>
        </r>
        <r>
          <rPr>
            <sz val="8"/>
            <color indexed="81"/>
            <rFont val="Tahoma"/>
            <family val="2"/>
          </rPr>
          <t xml:space="preserve">
</t>
        </r>
      </text>
    </comment>
    <comment ref="U5" authorId="0" shapeId="0" xr:uid="{220FBA00-FDBC-476F-BFB8-23282FF2BE88}">
      <text>
        <r>
          <rPr>
            <b/>
            <sz val="8"/>
            <color indexed="81"/>
            <rFont val="Tahoma"/>
            <family val="2"/>
          </rPr>
          <t>Leave blank if not required</t>
        </r>
      </text>
    </comment>
    <comment ref="Q6" authorId="0" shapeId="0" xr:uid="{6657554B-0248-40E6-A051-36F8E62EFC20}">
      <text>
        <r>
          <rPr>
            <b/>
            <sz val="8"/>
            <color indexed="81"/>
            <rFont val="Tahoma"/>
            <family val="2"/>
          </rPr>
          <t>Enter N/A if not required</t>
        </r>
        <r>
          <rPr>
            <sz val="8"/>
            <color indexed="81"/>
            <rFont val="Tahoma"/>
            <family val="2"/>
          </rPr>
          <t xml:space="preserve">
</t>
        </r>
      </text>
    </comment>
    <comment ref="R6" authorId="0" shapeId="0" xr:uid="{E68796D4-A79C-4600-8AC6-33D693683158}">
      <text>
        <r>
          <rPr>
            <b/>
            <sz val="8"/>
            <color indexed="81"/>
            <rFont val="Tahoma"/>
            <family val="2"/>
          </rPr>
          <t>Leave blank if not required</t>
        </r>
      </text>
    </comment>
    <comment ref="S6" authorId="0" shapeId="0" xr:uid="{A211D1D3-D175-4B37-BE65-C75FD757179F}">
      <text>
        <r>
          <rPr>
            <b/>
            <sz val="8"/>
            <color indexed="81"/>
            <rFont val="Tahoma"/>
            <family val="2"/>
          </rPr>
          <t>Leave blank if not required</t>
        </r>
      </text>
    </comment>
    <comment ref="T6" authorId="0" shapeId="0" xr:uid="{7841A8A7-74DB-4DEF-B385-CE0130B57FF0}">
      <text>
        <r>
          <rPr>
            <b/>
            <sz val="8"/>
            <color indexed="81"/>
            <rFont val="Tahoma"/>
            <family val="2"/>
          </rPr>
          <t>Leave blank if not required</t>
        </r>
      </text>
    </comment>
    <comment ref="U6" authorId="0" shapeId="0" xr:uid="{1C89DD4D-C4BC-4106-B8DB-1F7059399DBE}">
      <text>
        <r>
          <rPr>
            <b/>
            <sz val="8"/>
            <color indexed="81"/>
            <rFont val="Tahoma"/>
            <family val="2"/>
          </rPr>
          <t>Leave blank if not required</t>
        </r>
      </text>
    </comment>
    <comment ref="T9" authorId="0" shapeId="0" xr:uid="{00000000-0006-0000-0500-000008000000}">
      <text>
        <r>
          <rPr>
            <b/>
            <sz val="8"/>
            <color indexed="81"/>
            <rFont val="Tahoma"/>
            <family val="2"/>
          </rPr>
          <t>Leave blank if not required</t>
        </r>
      </text>
    </comment>
    <comment ref="U9" authorId="0" shapeId="0" xr:uid="{00000000-0006-0000-0500-000009000000}">
      <text>
        <r>
          <rPr>
            <b/>
            <sz val="8"/>
            <color indexed="81"/>
            <rFont val="Tahoma"/>
            <family val="2"/>
          </rPr>
          <t>Leave blank if not required</t>
        </r>
      </text>
    </comment>
    <comment ref="Q13" authorId="0" shapeId="0" xr:uid="{00000000-0006-0000-0500-00000A000000}">
      <text>
        <r>
          <rPr>
            <b/>
            <sz val="8"/>
            <color indexed="81"/>
            <rFont val="Tahoma"/>
            <family val="2"/>
          </rPr>
          <t>Leave blank if not required</t>
        </r>
      </text>
    </comment>
    <comment ref="R13" authorId="0" shapeId="0" xr:uid="{00000000-0006-0000-0500-00000B000000}">
      <text>
        <r>
          <rPr>
            <b/>
            <sz val="8"/>
            <color indexed="81"/>
            <rFont val="Tahoma"/>
            <family val="2"/>
          </rPr>
          <t>Leave blank if not required</t>
        </r>
      </text>
    </comment>
    <comment ref="S13" authorId="0" shapeId="0" xr:uid="{00000000-0006-0000-0500-00000C000000}">
      <text>
        <r>
          <rPr>
            <b/>
            <sz val="8"/>
            <color indexed="81"/>
            <rFont val="Tahoma"/>
            <family val="2"/>
          </rPr>
          <t>Leave blank if not required</t>
        </r>
      </text>
    </comment>
    <comment ref="T13" authorId="0" shapeId="0" xr:uid="{00000000-0006-0000-0500-00000D000000}">
      <text>
        <r>
          <rPr>
            <b/>
            <sz val="8"/>
            <color indexed="81"/>
            <rFont val="Tahoma"/>
            <family val="2"/>
          </rPr>
          <t>Leave blank if not required</t>
        </r>
      </text>
    </comment>
    <comment ref="U13" authorId="0" shapeId="0" xr:uid="{00000000-0006-0000-0500-00000E000000}">
      <text>
        <r>
          <rPr>
            <b/>
            <sz val="8"/>
            <color indexed="81"/>
            <rFont val="Tahoma"/>
            <family val="2"/>
          </rPr>
          <t>Leave blank if not required</t>
        </r>
      </text>
    </comment>
  </commentList>
</comments>
</file>

<file path=xl/sharedStrings.xml><?xml version="1.0" encoding="utf-8"?>
<sst xmlns="http://schemas.openxmlformats.org/spreadsheetml/2006/main" count="617" uniqueCount="391">
  <si>
    <t>ON</t>
  </si>
  <si>
    <t>Hazardous Substances Register Index</t>
  </si>
  <si>
    <r>
      <t xml:space="preserve">Click </t>
    </r>
    <r>
      <rPr>
        <b/>
        <u/>
        <sz val="10"/>
        <color indexed="12"/>
        <rFont val="Arial"/>
        <family val="2"/>
      </rPr>
      <t>hyperlink</t>
    </r>
    <r>
      <rPr>
        <sz val="10"/>
        <rFont val="Arial"/>
        <family val="2"/>
      </rPr>
      <t xml:space="preserve"> to goto that page.</t>
    </r>
  </si>
  <si>
    <t>Instructions</t>
  </si>
  <si>
    <t>Revision Management</t>
  </si>
  <si>
    <t>Revision History</t>
  </si>
  <si>
    <t>Data Capture</t>
  </si>
  <si>
    <r>
      <t xml:space="preserve">HSR Summary Data     </t>
    </r>
    <r>
      <rPr>
        <b/>
        <u/>
        <sz val="10"/>
        <color indexed="12"/>
        <rFont val="Arial"/>
        <family val="2"/>
      </rPr>
      <t>(Site HSR Register)</t>
    </r>
  </si>
  <si>
    <t>Useful Links</t>
  </si>
  <si>
    <t>safety@transpower.co.nz</t>
  </si>
  <si>
    <t>www.transpower.co.nz</t>
  </si>
  <si>
    <t>Hazardous Substances (Classes 1 to 5 Controls) Regulations 2001</t>
  </si>
  <si>
    <t>Hazardous Substances (Classes 1 to 5 Controls) Regulations 2001 - Schedule 3</t>
  </si>
  <si>
    <t xml:space="preserve">     Section 2 - Quantities of flammable substance that activate Approved Handler requirements</t>
  </si>
  <si>
    <t xml:space="preserve">     Section 4 - Quantities of class 2, 3, and 4 substances that activate Location Certificate requirements</t>
  </si>
  <si>
    <t>Worksafe NZ</t>
  </si>
  <si>
    <t>Person in Charge</t>
  </si>
  <si>
    <t>Approved Handlers</t>
  </si>
  <si>
    <t>Test Certificates</t>
  </si>
  <si>
    <t>Hazardous Substances Register</t>
  </si>
  <si>
    <t>Back to INDEX</t>
  </si>
  <si>
    <t>Introduction</t>
  </si>
  <si>
    <r>
      <t xml:space="preserve">A </t>
    </r>
    <r>
      <rPr>
        <b/>
        <sz val="8"/>
        <rFont val="Arial"/>
        <family val="2"/>
      </rPr>
      <t>Hazardous Substances Register</t>
    </r>
    <r>
      <rPr>
        <sz val="8"/>
        <rFont val="Arial"/>
        <family val="2"/>
      </rPr>
      <t xml:space="preserve"> (HSR) is required under the Hazardous Substances &amp; New Organisms Act. All hazardous substances on site must be recorded in this register.
The HSR is a listing of all products identified as dangerous or hazardous, used or stored at a facility. The HSR is used in:
&gt; Identifying dangerous or hazardous products used or stored on-site
&gt; Providing basic data to assist in sourcing Material Safety Data Sheets
&gt; Providing information to relevant authorities on hazardous substances on-site.
The HSR must be accessible to:
&gt; All employees and contractors
&gt; Relevant public authorities
&gt; Emergency services.
The process for the establishment and maintenance of Hazaradous Substances Registers can be found in Transpower Standard TP.AG 47.19 </t>
    </r>
    <r>
      <rPr>
        <i/>
        <sz val="8"/>
        <rFont val="Arial"/>
        <family val="2"/>
      </rPr>
      <t>Safety, health and environmental product safety stewardship</t>
    </r>
    <r>
      <rPr>
        <sz val="8"/>
        <rFont val="Arial"/>
        <family val="2"/>
      </rPr>
      <t>.</t>
    </r>
  </si>
  <si>
    <t>Establishing and Maintaining the Hazardous Substances Register</t>
  </si>
  <si>
    <r>
      <t xml:space="preserve">The process for the establishment and maintenance of Hazaradous Substances Registers can be found in Transpower Standard TP.AG 47.19 </t>
    </r>
    <r>
      <rPr>
        <i/>
        <sz val="8"/>
        <rFont val="Arial"/>
        <family val="2"/>
      </rPr>
      <t>Safety, health and environmental product safety stewardship</t>
    </r>
    <r>
      <rPr>
        <sz val="8"/>
        <rFont val="Arial"/>
        <family val="2"/>
      </rPr>
      <t>. The key process steps are:</t>
    </r>
  </si>
  <si>
    <t>Section 1</t>
  </si>
  <si>
    <r>
      <t>Record the following information at the top of the '</t>
    </r>
    <r>
      <rPr>
        <b/>
        <sz val="8"/>
        <rFont val="Arial"/>
        <family val="2"/>
      </rPr>
      <t>Data Capture Sheet</t>
    </r>
    <r>
      <rPr>
        <sz val="8"/>
        <rFont val="Arial"/>
        <family val="2"/>
      </rPr>
      <t xml:space="preserve">':
A - Enter the </t>
    </r>
    <r>
      <rPr>
        <b/>
        <sz val="8"/>
        <rFont val="Arial"/>
        <family val="2"/>
      </rPr>
      <t>Name</t>
    </r>
    <r>
      <rPr>
        <sz val="8"/>
        <rFont val="Arial"/>
        <family val="2"/>
      </rPr>
      <t xml:space="preserve"> of the inspector the </t>
    </r>
    <r>
      <rPr>
        <b/>
        <sz val="8"/>
        <rFont val="Arial"/>
        <family val="2"/>
      </rPr>
      <t>Date</t>
    </r>
    <r>
      <rPr>
        <sz val="8"/>
        <rFont val="Arial"/>
        <family val="2"/>
      </rPr>
      <t xml:space="preserve"> and the </t>
    </r>
    <r>
      <rPr>
        <b/>
        <sz val="8"/>
        <rFont val="Arial"/>
        <family val="2"/>
      </rPr>
      <t>Time</t>
    </r>
    <r>
      <rPr>
        <sz val="8"/>
        <rFont val="Arial"/>
        <family val="2"/>
      </rPr>
      <t xml:space="preserve"> that the site inspection was completed.
B - Ensure the </t>
    </r>
    <r>
      <rPr>
        <b/>
        <sz val="8"/>
        <rFont val="Arial"/>
        <family val="2"/>
      </rPr>
      <t>Site Code</t>
    </r>
    <r>
      <rPr>
        <sz val="8"/>
        <rFont val="Arial"/>
        <family val="2"/>
      </rPr>
      <t xml:space="preserve">, </t>
    </r>
    <r>
      <rPr>
        <b/>
        <sz val="8"/>
        <rFont val="Arial"/>
        <family val="2"/>
      </rPr>
      <t>Name</t>
    </r>
    <r>
      <rPr>
        <sz val="8"/>
        <rFont val="Arial"/>
        <family val="2"/>
      </rPr>
      <t xml:space="preserve"> and </t>
    </r>
    <r>
      <rPr>
        <b/>
        <sz val="8"/>
        <rFont val="Arial"/>
        <family val="2"/>
      </rPr>
      <t>Contract Group</t>
    </r>
    <r>
      <rPr>
        <sz val="8"/>
        <rFont val="Arial"/>
        <family val="2"/>
      </rPr>
      <t xml:space="preserve"> are correct.
C - Check that the </t>
    </r>
    <r>
      <rPr>
        <b/>
        <sz val="8"/>
        <rFont val="Arial"/>
        <family val="2"/>
      </rPr>
      <t>Emergency Response Plan</t>
    </r>
    <r>
      <rPr>
        <sz val="8"/>
        <rFont val="Arial"/>
        <family val="2"/>
      </rPr>
      <t xml:space="preserve"> flipchart is available and easily accessible and that it is current.
      Update as required. Change to </t>
    </r>
    <r>
      <rPr>
        <b/>
        <sz val="8"/>
        <rFont val="Arial"/>
        <family val="2"/>
      </rPr>
      <t>YES</t>
    </r>
    <r>
      <rPr>
        <sz val="8"/>
        <rFont val="Arial"/>
        <family val="2"/>
      </rPr>
      <t xml:space="preserve"> once this has been done.
D - Check that the </t>
    </r>
    <r>
      <rPr>
        <b/>
        <sz val="8"/>
        <rFont val="Arial"/>
        <family val="2"/>
      </rPr>
      <t>MSDS</t>
    </r>
    <r>
      <rPr>
        <sz val="8"/>
        <rFont val="Arial"/>
        <family val="2"/>
      </rPr>
      <t xml:space="preserve"> are available and current. There is a set of generic MSDS in the Site Register and the latest updates of
      these are all available on the Transpower Website. Refer to section 5 below for more MSDS information.
      Change to </t>
    </r>
    <r>
      <rPr>
        <b/>
        <sz val="8"/>
        <rFont val="Arial"/>
        <family val="2"/>
      </rPr>
      <t>YES</t>
    </r>
    <r>
      <rPr>
        <sz val="8"/>
        <rFont val="Arial"/>
        <family val="2"/>
      </rPr>
      <t xml:space="preserve"> once this is done.
 </t>
    </r>
  </si>
  <si>
    <t>Section 2</t>
  </si>
  <si>
    <r>
      <t>Record the following information to the right near the top of the '</t>
    </r>
    <r>
      <rPr>
        <b/>
        <sz val="8"/>
        <rFont val="Arial"/>
        <family val="2"/>
      </rPr>
      <t>Data Capture Sheet</t>
    </r>
    <r>
      <rPr>
        <sz val="8"/>
        <rFont val="Arial"/>
        <family val="2"/>
      </rPr>
      <t xml:space="preserve">': Spaces have been provided for these.
A - </t>
    </r>
    <r>
      <rPr>
        <b/>
        <sz val="8"/>
        <rFont val="Arial"/>
        <family val="2"/>
      </rPr>
      <t>HSNO Responsibilities</t>
    </r>
    <r>
      <rPr>
        <sz val="8"/>
        <rFont val="Arial"/>
        <family val="2"/>
      </rPr>
      <t xml:space="preserve"> for the site, such as:
  </t>
    </r>
    <r>
      <rPr>
        <sz val="8"/>
        <color indexed="12"/>
        <rFont val="Arial"/>
        <family val="2"/>
      </rPr>
      <t xml:space="preserve"> Person in Charge
   Approved Handler(s)</t>
    </r>
    <r>
      <rPr>
        <sz val="8"/>
        <rFont val="Arial"/>
        <family val="2"/>
      </rPr>
      <t xml:space="preserve">
B - </t>
    </r>
    <r>
      <rPr>
        <b/>
        <sz val="8"/>
        <rFont val="Arial"/>
        <family val="2"/>
      </rPr>
      <t>HSNO Certification</t>
    </r>
    <r>
      <rPr>
        <sz val="8"/>
        <rFont val="Arial"/>
        <family val="2"/>
      </rPr>
      <t xml:space="preserve"> details for the site are current, including where relevant:
   </t>
    </r>
    <r>
      <rPr>
        <sz val="8"/>
        <color indexed="12"/>
        <rFont val="Arial"/>
        <family val="2"/>
      </rPr>
      <t>Location Certificate</t>
    </r>
    <r>
      <rPr>
        <sz val="8"/>
        <rFont val="Arial"/>
        <family val="2"/>
      </rPr>
      <t xml:space="preserve"> (renewed annually; certification is required for locations where the thresholds quantities for defined
   Class 1 - 5 hazardous substances are exceeded, for example Haywards and Warehouses)
   </t>
    </r>
    <r>
      <rPr>
        <sz val="8"/>
        <color indexed="12"/>
        <rFont val="Arial"/>
        <family val="2"/>
      </rPr>
      <t>Stationary Container Certificate(s)</t>
    </r>
    <r>
      <rPr>
        <sz val="8"/>
        <rFont val="Arial"/>
        <family val="2"/>
      </rPr>
      <t xml:space="preserve"> (new tanks must be certified before use and existing tanks recertified every 5 years.
   Certificates are required for above ground oil storage tanks &gt; 5,000 L capacity or diesel tanks connected to a burner
   or a stationary internal combustion engine with a capacity of more than 500 L)
   </t>
    </r>
    <r>
      <rPr>
        <sz val="8"/>
        <color indexed="12"/>
        <rFont val="Arial"/>
        <family val="2"/>
      </rPr>
      <t>Approved Handler/s Certificate(s)</t>
    </r>
    <r>
      <rPr>
        <sz val="8"/>
        <rFont val="Arial"/>
        <family val="2"/>
      </rPr>
      <t xml:space="preserve"> (these are issued to individuals and are valid for 5 years)
   </t>
    </r>
    <r>
      <rPr>
        <sz val="8"/>
        <color indexed="12"/>
        <rFont val="Arial"/>
        <family val="2"/>
      </rPr>
      <t>Secondary Containment Certificate(s)</t>
    </r>
    <r>
      <rPr>
        <sz val="8"/>
        <rFont val="Arial"/>
        <family val="2"/>
      </rPr>
      <t xml:space="preserve"> (these are currently not required)
C - </t>
    </r>
    <r>
      <rPr>
        <b/>
        <sz val="8"/>
        <rFont val="Arial"/>
        <family val="2"/>
      </rPr>
      <t>Hazardous Substances Data</t>
    </r>
    <r>
      <rPr>
        <sz val="8"/>
        <rFont val="Arial"/>
        <family val="2"/>
      </rPr>
      <t xml:space="preserve"> is updated and correct for the site. This refers to the data in section 3 below.</t>
    </r>
  </si>
  <si>
    <t>Click here to send e-mail</t>
  </si>
  <si>
    <t>Ensure that copies of any issued certificates for the site and for the Approved Handler/s are placed in the Site Register's Hazardous Substances Information section. There is a five year rolling program for the Site Certification inspections of all Transpower Sites and the dates for these can be confirmed by Transpower's Safety and Health Manager. Use email link at left.</t>
  </si>
  <si>
    <t>Section 3</t>
  </si>
  <si>
    <r>
      <t>Record the following information on the '</t>
    </r>
    <r>
      <rPr>
        <b/>
        <sz val="8"/>
        <rFont val="Arial"/>
        <family val="2"/>
      </rPr>
      <t>Data Capture Sheet</t>
    </r>
    <r>
      <rPr>
        <sz val="8"/>
        <rFont val="Arial"/>
        <family val="2"/>
      </rPr>
      <t xml:space="preserve">' from row 9 onwards. </t>
    </r>
    <r>
      <rPr>
        <b/>
        <sz val="8"/>
        <rFont val="Arial"/>
        <family val="2"/>
      </rPr>
      <t>NOTE</t>
    </r>
    <r>
      <rPr>
        <sz val="8"/>
        <rFont val="Arial"/>
        <family val="2"/>
      </rPr>
      <t xml:space="preserve"> - Items with these hazardous substance diamonds </t>
    </r>
    <r>
      <rPr>
        <b/>
        <sz val="8"/>
        <rFont val="Arial"/>
        <family val="2"/>
      </rPr>
      <t>must</t>
    </r>
    <r>
      <rPr>
        <sz val="8"/>
        <rFont val="Arial"/>
        <family val="2"/>
      </rPr>
      <t xml:space="preserve"> be noted. A list of the Product Codes is here also for reference.</t>
    </r>
  </si>
  <si>
    <r>
      <t>Column specific data is described here:</t>
    </r>
    <r>
      <rPr>
        <sz val="8"/>
        <rFont val="Arial"/>
        <family val="2"/>
      </rPr>
      <t xml:space="preserve">
Col B - Product Code - selected from the dropdown list
Col C - Product Name - only required if not described in the product code
Col D - Manufacturer/Supplier - if known
Col E - UN Class No. from Container - if available
Col F - MSDS available - "Yes" or "No" (applicable for new HS types identified)
Col G - Location on Site - area where equipment is or Eq name
Col H - this column is hidden and is used by the automated process
Col I - Quantity of Hazardous Substance in litres or kilograms
Col J - Container type - Note the container type and size (e.g. 1 x 200 litre steel drum, or 3 x 1.25 litre plastic bottle)
Col K - Opened inside? - "open", "closed" or "occasional" - a can or drum with a cap/lid would be occasional
Col L - Bunded? -  "Yes", "No" or "NA" - "NA" is for equipment where this is irrelevant ie Prot'n, or DIS/ES
Col M - Comments - for any notes/comments you wish to permanently record about this item.</t>
    </r>
  </si>
  <si>
    <t>Section 4</t>
  </si>
  <si>
    <r>
      <t>Note</t>
    </r>
    <r>
      <rPr>
        <sz val="8"/>
        <rFont val="Arial"/>
        <family val="2"/>
      </rPr>
      <t xml:space="preserve">
A - The </t>
    </r>
    <r>
      <rPr>
        <b/>
        <sz val="8"/>
        <rFont val="Arial"/>
        <family val="2"/>
      </rPr>
      <t>location</t>
    </r>
    <r>
      <rPr>
        <sz val="8"/>
        <rFont val="Arial"/>
        <family val="2"/>
      </rPr>
      <t xml:space="preserve"> of the hazardous substance, if it is stored in several associated items of equipment, can be grouped into areas, ie "33kv Switchyard" to make identifying where the Hazardous Substance is a little easier. Detail each equipment item and associated Hazardous Substance thereafter. See Grouping example below. 
B - The </t>
    </r>
    <r>
      <rPr>
        <b/>
        <sz val="8"/>
        <rFont val="Arial"/>
        <family val="2"/>
      </rPr>
      <t>quantity</t>
    </r>
    <r>
      <rPr>
        <sz val="8"/>
        <rFont val="Arial"/>
        <family val="2"/>
      </rPr>
      <t xml:space="preserve"> of the dangerous good on-site and in each piece of equipment in some cases will be difficult to accurately quantify. Please provide an educated estimate (e.g. '150' litres, or '20' kgs, etc.) in these cases. 
C - The </t>
    </r>
    <r>
      <rPr>
        <b/>
        <sz val="8"/>
        <rFont val="Arial"/>
        <family val="2"/>
      </rPr>
      <t>quantity</t>
    </r>
    <r>
      <rPr>
        <sz val="8"/>
        <rFont val="Arial"/>
        <family val="2"/>
      </rPr>
      <t xml:space="preserve"> values in column 'I' are automatically summed (by product code) and transferred to the 'HSR Summary Data' sheet.
</t>
    </r>
  </si>
  <si>
    <t>Section 5</t>
  </si>
  <si>
    <r>
      <t>Material Safety Data Sheets (MSDSs)</t>
    </r>
    <r>
      <rPr>
        <sz val="8"/>
        <rFont val="Arial"/>
        <family val="2"/>
      </rPr>
      <t xml:space="preserve"> should be stored in a </t>
    </r>
    <r>
      <rPr>
        <b/>
        <sz val="8"/>
        <rFont val="Arial"/>
        <family val="2"/>
      </rPr>
      <t>central location</t>
    </r>
    <r>
      <rPr>
        <sz val="8"/>
        <rFont val="Arial"/>
        <family val="2"/>
      </rPr>
      <t xml:space="preserve">, the Site Register has been selected as the appropriate place for this. A generic set of MSDSs was placed on each site after the initial site surveys were carried out and they should always be </t>
    </r>
    <r>
      <rPr>
        <b/>
        <sz val="8"/>
        <rFont val="Arial"/>
        <family val="2"/>
      </rPr>
      <t>readily</t>
    </r>
    <r>
      <rPr>
        <sz val="8"/>
        <rFont val="Arial"/>
        <family val="2"/>
      </rPr>
      <t xml:space="preserve"> </t>
    </r>
    <r>
      <rPr>
        <b/>
        <sz val="8"/>
        <rFont val="Arial"/>
        <family val="2"/>
      </rPr>
      <t>available to people working at the location</t>
    </r>
    <r>
      <rPr>
        <sz val="8"/>
        <rFont val="Arial"/>
        <family val="2"/>
      </rPr>
      <t>. MSDSs provide important information about the substances people are working with and the hazards associated with those substances. MSDSs also provide information to others handling the substance, e.g. in storage and transport. The information given on an MSDS allows users to:
• Use substances correctly and safely;
• Understand safety recommendations and the rationale for these recommendations;
• Be aware of the consequences of failure to follow these recommendations;
• Recognise symptoms of overexposure; and
• Know how to respond to emergency situations.</t>
    </r>
  </si>
  <si>
    <t>Undertaking an Annual Review</t>
  </si>
  <si>
    <t>Section 6</t>
  </si>
  <si>
    <r>
      <t xml:space="preserve">Undertake an </t>
    </r>
    <r>
      <rPr>
        <b/>
        <sz val="8"/>
        <rFont val="Arial"/>
        <family val="2"/>
      </rPr>
      <t>annual review</t>
    </r>
    <r>
      <rPr>
        <sz val="8"/>
        <rFont val="Arial"/>
        <family val="2"/>
      </rPr>
      <t xml:space="preserve"> of the Hazardous Substances Register (HSR) to ensure that the:
A - </t>
    </r>
    <r>
      <rPr>
        <b/>
        <sz val="8"/>
        <rFont val="Arial"/>
        <family val="2"/>
      </rPr>
      <t>HSNO Responsibilities</t>
    </r>
    <r>
      <rPr>
        <sz val="8"/>
        <rFont val="Arial"/>
        <family val="2"/>
      </rPr>
      <t xml:space="preserve"> are correct for the site. Refer to requirements in section 2 above.
B - </t>
    </r>
    <r>
      <rPr>
        <b/>
        <sz val="8"/>
        <rFont val="Arial"/>
        <family val="2"/>
      </rPr>
      <t>HSNO Certification details</t>
    </r>
    <r>
      <rPr>
        <sz val="8"/>
        <rFont val="Arial"/>
        <family val="2"/>
      </rPr>
      <t xml:space="preserve"> are correct. Refer to the requirements in section 2 above.
C - </t>
    </r>
    <r>
      <rPr>
        <b/>
        <sz val="8"/>
        <rFont val="Arial"/>
        <family val="2"/>
      </rPr>
      <t>Hazardous Substance Data</t>
    </r>
    <r>
      <rPr>
        <sz val="8"/>
        <rFont val="Arial"/>
        <family val="2"/>
      </rPr>
      <t xml:space="preserve"> is updated and correct for the site. This refers to the data in section 3 above.
NOTE there should be a copy of the certificates in the Site Register's Hazardous Substance Information section. There is a 5 year rolling program for the certification inspections of all Transpower Sites and the dates for these can be confirmed on the Transpower Contractors/ Consultants website. Use email link below and left.</t>
    </r>
  </si>
  <si>
    <t>Notify Transpower's Safety &amp; Health Group by email of any newly identified hazardous substances stored or used on site, for which there is no electronic MSDS available on the Transpower Contractors/ Consultants website; and update the Hazardous Substances Register accordingly.</t>
  </si>
  <si>
    <t>Click here to access Transpower website</t>
  </si>
  <si>
    <r>
      <t xml:space="preserve">Electronic copies of the following are available on the Transpower Contractors/ Consultants website http://www.transpower.co.nz/ for you to download:
&gt; </t>
    </r>
    <r>
      <rPr>
        <sz val="8"/>
        <rFont val="Arial"/>
        <family val="2"/>
      </rPr>
      <t>Product Safety Stewardship Standard</t>
    </r>
    <r>
      <rPr>
        <sz val="8"/>
        <rFont val="Arial"/>
        <family val="2"/>
      </rPr>
      <t xml:space="preserve"> TP.AG 47.19
&gt; Site Hazardous Substances Registers (for your location)
&gt; Material Data Safety Sheets (MSDS)
&gt; Emergency Response Plans Flip Chart
&gt; Certification Inspection Schedule
&gt; Test Certificates (Location and Stationary Container)
&gt; Erma Quick Guides</t>
    </r>
  </si>
  <si>
    <t>Instructions for Data Entry</t>
  </si>
  <si>
    <t>Step 1</t>
  </si>
  <si>
    <t>Move the cursor onto the cell into which you require to enter data.</t>
  </si>
  <si>
    <t>Step 2</t>
  </si>
  <si>
    <t>Type in the necessary information, and hit the [Enter] key when complete.</t>
  </si>
  <si>
    <t>Step 3</t>
  </si>
  <si>
    <t>In the 'Product Name' key, enter either the manuafacturer's/ supplier's marketing name for the product, or its common name.</t>
  </si>
  <si>
    <t>Step 4</t>
  </si>
  <si>
    <t>In the 'Other Names' field, enter alternatives under which the substance may be known as (e.g. Diesel is also known as ADO).</t>
  </si>
  <si>
    <t>Step 5</t>
  </si>
  <si>
    <t>Location on Site', this is where the substance is stored on site. Each location should develop its own code for storage locations on site, this location code will enable all substances stored in the same area to be readily identified by using the 'in-built' data filter function.</t>
  </si>
  <si>
    <t>Step 6</t>
  </si>
  <si>
    <t>MSDS Location - where the hard copies are kept.</t>
  </si>
  <si>
    <t>Step 7</t>
  </si>
  <si>
    <t>Hazard Class': Substances should be classified as detailed in Transport of Dangerous Goods Standard as to whether they are Class 3.1, 3.2 etc.</t>
  </si>
  <si>
    <t>Step 8</t>
  </si>
  <si>
    <t>'UN No.'; Enter the United Nations Number for the substance in question, normally detailed on MSDS's.</t>
  </si>
  <si>
    <t>Step 9</t>
  </si>
  <si>
    <t>Enter any comments which may be of local benefit, e.g.. supplier's name.</t>
  </si>
  <si>
    <t>Step 10</t>
  </si>
  <si>
    <t>There are 3 miscellaneous categories (X1 - Misc… to X3 - Misc…) for various different types of misc substances.</t>
  </si>
  <si>
    <t>Please don't use any Substance types other than those in the dropdown list in the Product Code column - Column B</t>
  </si>
  <si>
    <t>Note:</t>
  </si>
  <si>
    <t>If you have any misc substances please look up their Hazard Classification from on the product or the MSDS and apply an 'x' in the respective row/column (L28-R30) on the HSR Summary Data sheet. If unsure contact SafetyServices@transpower.co.nz</t>
  </si>
  <si>
    <t>Data Filter</t>
  </si>
  <si>
    <t>If you have a large number of hazardous materials stored on site, then quickly locating their storage location may be difficult. The 'Hazardous Substances Register' has a built in 'Data Filter' to enable the quick selection of relevant data. To use this feature, follow these steps:</t>
  </si>
  <si>
    <r>
      <t xml:space="preserve">Click your mouse onto the </t>
    </r>
    <r>
      <rPr>
        <sz val="8"/>
        <rFont val="Arial"/>
        <family val="2"/>
      </rPr>
      <t>▼</t>
    </r>
    <r>
      <rPr>
        <sz val="8"/>
        <rFont val="Arial"/>
        <family val="2"/>
      </rPr>
      <t xml:space="preserve"> located in the header box of the item of interest.</t>
    </r>
  </si>
  <si>
    <t>ß</t>
  </si>
  <si>
    <t xml:space="preserve">located in the header box of the item of interest.  </t>
  </si>
  <si>
    <t>From the dropdown menu that appears (alphabetically sorted), selected the item or criteria required</t>
  </si>
  <si>
    <t>The database will automatically filter out the substances that meet the criteria selected. To narrow a</t>
  </si>
  <si>
    <t>search further, additional filters can be applied to additional header columns.</t>
  </si>
  <si>
    <t>Re-click mouse onto the ▼ and select 'All' from the dropdown menu/s to reset your database.</t>
  </si>
  <si>
    <t>and select 'All' from the dropdown menu to reset your database.</t>
  </si>
  <si>
    <t>Product Codes</t>
  </si>
  <si>
    <t>Bunding?</t>
  </si>
  <si>
    <t>A - Asbestos</t>
  </si>
  <si>
    <t>A</t>
  </si>
  <si>
    <t>BR - Battery Acid - Replenishment</t>
  </si>
  <si>
    <t>BR</t>
  </si>
  <si>
    <t>Yes</t>
  </si>
  <si>
    <t>BS - Battery Acid - Sealed</t>
  </si>
  <si>
    <t>BS</t>
  </si>
  <si>
    <t>No</t>
  </si>
  <si>
    <t>BV - Battery Acid - Vented</t>
  </si>
  <si>
    <t>BV</t>
  </si>
  <si>
    <t>N/A</t>
  </si>
  <si>
    <t>C - Cobalt Chloride</t>
  </si>
  <si>
    <t>C</t>
  </si>
  <si>
    <t>D - Diesel</t>
  </si>
  <si>
    <t>D</t>
  </si>
  <si>
    <t>H - Hydrogen</t>
  </si>
  <si>
    <t>H</t>
  </si>
  <si>
    <t>G - Gas (not listed)</t>
  </si>
  <si>
    <t>G</t>
  </si>
  <si>
    <t>Ga - Oxygen</t>
  </si>
  <si>
    <t>Ga</t>
  </si>
  <si>
    <t>Gb - Acetylene</t>
  </si>
  <si>
    <t>Gb</t>
  </si>
  <si>
    <t>Gc - Nitrogen</t>
  </si>
  <si>
    <t>Gc</t>
  </si>
  <si>
    <t>Gd - Carbon Dioxide</t>
  </si>
  <si>
    <t>Gd</t>
  </si>
  <si>
    <t>K - Cleaning Solutions</t>
  </si>
  <si>
    <t>K</t>
  </si>
  <si>
    <t>Ke/T - Kerosine or Turpentine</t>
  </si>
  <si>
    <t>Ke/T</t>
  </si>
  <si>
    <t>L - Lubricating Oils</t>
  </si>
  <si>
    <t>L</t>
  </si>
  <si>
    <t>M - Mercury</t>
  </si>
  <si>
    <t>M</t>
  </si>
  <si>
    <t>N - Ammonia</t>
  </si>
  <si>
    <t>N</t>
  </si>
  <si>
    <t>O - Insulating Oil</t>
  </si>
  <si>
    <t>O</t>
  </si>
  <si>
    <t>P - Polychlorinated Biphenyls</t>
  </si>
  <si>
    <t>P</t>
  </si>
  <si>
    <t>S - Sulphur Hexaflouride</t>
  </si>
  <si>
    <t>S</t>
  </si>
  <si>
    <t>Su - Sulphur</t>
  </si>
  <si>
    <t>Su</t>
  </si>
  <si>
    <t>V - Solvents (General)</t>
  </si>
  <si>
    <t>V</t>
  </si>
  <si>
    <t>X1 - Miscellaneous</t>
  </si>
  <si>
    <t>X1</t>
  </si>
  <si>
    <t>X2 - Miscellaneous</t>
  </si>
  <si>
    <t>X2</t>
  </si>
  <si>
    <t>X3 - Miscellaneous</t>
  </si>
  <si>
    <t>X3</t>
  </si>
  <si>
    <t>HSR Revision Management</t>
  </si>
  <si>
    <t>HSR Revision</t>
  </si>
  <si>
    <t>The Hazardous Substance Registers (HSRs) are .xls spreadsheets and all conform to a standard naming convention.</t>
  </si>
  <si>
    <t>ie "HSNO-XXX-RevX.xls"</t>
  </si>
  <si>
    <t xml:space="preserve">     The 'XXX' refers to the standard site abbreiviations as detailed in TP.AG 10.11 - ie INV, BPE, TMN etc</t>
  </si>
  <si>
    <t xml:space="preserve">     The 'X' in RevX refers to the revision number - ie Rev3 (first issued version's revision number)</t>
  </si>
  <si>
    <t>These file names need to stay in this format as the master database (managed and maintained by Transpower) looks for the files named in this way for the extraction of the relevant data.</t>
  </si>
  <si>
    <t>The Current Revision</t>
  </si>
  <si>
    <t xml:space="preserve">The most current revision of the HSR spreadsheets are held by Transpower in a secure area on their network. A copy of these will always be available for download on the Contractor's/Consultant's area of their website. The current revision will change once the Transpower Safety &amp; Health Manager receives and approves an updated HSR from the contractor and updates the NZ database. </t>
  </si>
  <si>
    <t>Obtaining and returning the latest HSR</t>
  </si>
  <si>
    <t>The current versions of the HSRs will be available for download from the Contractors/Consultants area of Transpowers Website. They will be sorted into Contract Groups and will be stored as .zip files for downloading convenience and speed. Note - they will be available for download by anyone who has access to this area of the Website so contractors will need to ensure they manage this part of the process carefully to avoid duplication errors.</t>
  </si>
  <si>
    <t>Once downloaded please refer to the instructions and then carry out the site HS reviews and update the data on the 'Data Capture Sheet'.</t>
  </si>
  <si>
    <t>Once the HS review is complete and the HS Register has been updated please ensure you update the HSR History sheet and resave the HSR with it's new revision number. This will be the next number after the downloaded version's number - ie downloaded Rev3 therefore new version is Rev4.</t>
  </si>
  <si>
    <t>After you have done this please print the HSR Summary sheet for inclusion in the Hazardous Substances section of the site registers kept on site. This should replace the existing register.</t>
  </si>
  <si>
    <t>Email link</t>
  </si>
  <si>
    <t>When completed email it back to the Safety &amp; Health team at Transpower using the email address safetyservices@transpower.co.nz - see link to right -&gt;</t>
  </si>
  <si>
    <t xml:space="preserve">safetyservices@transpower.co.nz </t>
  </si>
  <si>
    <t>The SafetyServices team at Transpower will update the master database and upload the new revision of that HSR to the Contractor's/Consultant's area of the website. This updated file will then becomes the new current HSR revision and is available for download.</t>
  </si>
  <si>
    <t>HSR Revision History</t>
  </si>
  <si>
    <t>Please document the activities/changes that were undertaken/made for this revision. Please note that this revision once accepted by Transpower's Safety &amp; Health Team will be updated onto the Transpower Website with the new revision no. for example:-</t>
  </si>
  <si>
    <t>eg</t>
  </si>
  <si>
    <t>Rev6</t>
  </si>
  <si>
    <t>Annual HS survey and documentation updates carried out as per service specification. Completed by Jo Bloggs</t>
  </si>
  <si>
    <t>History</t>
  </si>
  <si>
    <t>Rev No.</t>
  </si>
  <si>
    <t>Date</t>
  </si>
  <si>
    <t>Details</t>
  </si>
  <si>
    <t>Rev1</t>
  </si>
  <si>
    <t>Initial site survey to determine quantities and types of HS on site</t>
  </si>
  <si>
    <t>Rev2</t>
  </si>
  <si>
    <t>Modifications of HSNO Register spreadsheets to detail HS to be removed from sites (ie no non essential item to be kept on site)</t>
  </si>
  <si>
    <t>Rev3</t>
  </si>
  <si>
    <t>Modifications to Register spreadsheet to allow for auto data extraction to master database.
Addition of certification details information and relevant persons with site responsibilities.
Addition of Sign calculation code to enable contractors to determine and effect sign updating if HS changes necessitate this.
Updates to Instructions
Addition of Index, Revision Management information sheet and Revision History sheet</t>
  </si>
  <si>
    <t>Rev4</t>
  </si>
  <si>
    <t>Added mods to fix auto save before exit function.</t>
  </si>
  <si>
    <t>Rev5</t>
  </si>
  <si>
    <t>22/01/2009</t>
  </si>
  <si>
    <t>Updates applied to Instructions and associated information</t>
  </si>
  <si>
    <t>Rev7</t>
  </si>
  <si>
    <t>Update equipment data and HSNO approved handlers</t>
  </si>
  <si>
    <t>Rev16</t>
  </si>
  <si>
    <t>Annual HS survey and documentation updates carried out as per service specification.</t>
  </si>
  <si>
    <t>Rev17</t>
  </si>
  <si>
    <t>Rev18</t>
  </si>
  <si>
    <t>Rev20</t>
  </si>
  <si>
    <t>Rev21</t>
  </si>
  <si>
    <t>Rev22</t>
  </si>
  <si>
    <t>Rev23</t>
  </si>
  <si>
    <t>General Data</t>
  </si>
  <si>
    <t>Name of Inspector:</t>
  </si>
  <si>
    <t>Northpower</t>
  </si>
  <si>
    <t>Site Name:</t>
  </si>
  <si>
    <t>WES</t>
  </si>
  <si>
    <t>Western Road</t>
  </si>
  <si>
    <t>RSC2</t>
  </si>
  <si>
    <t>This site requires a Location Certificate?</t>
  </si>
  <si>
    <t>Date of inspection:</t>
  </si>
  <si>
    <t>Emergency Response Plan Flip Chart Available and Current (yes/no)?:</t>
  </si>
  <si>
    <t>HSNO Responsibilities</t>
  </si>
  <si>
    <t>Name</t>
  </si>
  <si>
    <t>Company</t>
  </si>
  <si>
    <t>Function/Role</t>
  </si>
  <si>
    <t>Approved Handler</t>
  </si>
  <si>
    <t>Certificate</t>
  </si>
  <si>
    <t>Time of inspection:</t>
  </si>
  <si>
    <t>MSDS Available and Current (yes/no)?: (In Site Register)</t>
  </si>
  <si>
    <t>Click here for Info.</t>
  </si>
  <si>
    <t>Certificate No.</t>
  </si>
  <si>
    <t>Expiry Date</t>
  </si>
  <si>
    <t>Matt Wood</t>
  </si>
  <si>
    <t>Supervisor</t>
  </si>
  <si>
    <t>Approved Handler 1</t>
  </si>
  <si>
    <t>Approved Handler 2</t>
  </si>
  <si>
    <t>Product Code</t>
  </si>
  <si>
    <t>Product Name - if not described in Code</t>
  </si>
  <si>
    <t>Manufacturer or Supplier Name</t>
  </si>
  <si>
    <t>UN Class number on container</t>
  </si>
  <si>
    <t>Material Safety Data Sheet available? For new HS identified</t>
  </si>
  <si>
    <t>Location on Site</t>
  </si>
  <si>
    <r>
      <t>Estimated values are in Red</t>
    </r>
    <r>
      <rPr>
        <sz val="7"/>
        <color indexed="9"/>
        <rFont val="Arial"/>
        <family val="2"/>
      </rPr>
      <t xml:space="preserve">
Quantity (Kg/Lts)</t>
    </r>
  </si>
  <si>
    <t>Container Type</t>
  </si>
  <si>
    <t>Open container inside? Closed Occasional Open</t>
  </si>
  <si>
    <t>Bunded Y/N/NA</t>
  </si>
  <si>
    <t>Comments</t>
  </si>
  <si>
    <t>HSNO Certification Details</t>
  </si>
  <si>
    <t>912030TM</t>
  </si>
  <si>
    <t>Enersys</t>
  </si>
  <si>
    <t>Y</t>
  </si>
  <si>
    <t>Control Room</t>
  </si>
  <si>
    <t>Sealed Cell Batteries</t>
  </si>
  <si>
    <t>Closed</t>
  </si>
  <si>
    <t>125v Battery Bank</t>
  </si>
  <si>
    <t>Required?</t>
  </si>
  <si>
    <t>Certification Type?</t>
  </si>
  <si>
    <t>Site</t>
  </si>
  <si>
    <t>Expiry date</t>
  </si>
  <si>
    <t>ABB</t>
  </si>
  <si>
    <t>VT1</t>
  </si>
  <si>
    <t>220L Per Phase</t>
  </si>
  <si>
    <t>Location Certificate</t>
  </si>
  <si>
    <t>Siemens</t>
  </si>
  <si>
    <t>CB72</t>
  </si>
  <si>
    <t>Stationary Container Certificate/s</t>
  </si>
  <si>
    <t>Nissan</t>
  </si>
  <si>
    <t>CT72</t>
  </si>
  <si>
    <t>290 Per Phase</t>
  </si>
  <si>
    <r>
      <t>Stationary Container Certification</t>
    </r>
    <r>
      <rPr>
        <sz val="7"/>
        <rFont val="Arial"/>
        <family val="2"/>
      </rPr>
      <t xml:space="preserve"> (if required)</t>
    </r>
  </si>
  <si>
    <t>Savlgliano</t>
  </si>
  <si>
    <t>T1+spare</t>
  </si>
  <si>
    <t>Item</t>
  </si>
  <si>
    <t>Type</t>
  </si>
  <si>
    <t>Description</t>
  </si>
  <si>
    <t>HS Type</t>
  </si>
  <si>
    <t>Capacity</t>
  </si>
  <si>
    <t>Bunded OK?</t>
  </si>
  <si>
    <t>Silica Gel</t>
  </si>
  <si>
    <t>T1</t>
  </si>
  <si>
    <t>Stationary Container 1</t>
  </si>
  <si>
    <t>NCT1</t>
  </si>
  <si>
    <t>Stationary Container 2</t>
  </si>
  <si>
    <t>Turnbull and Jones</t>
  </si>
  <si>
    <t>LST</t>
  </si>
  <si>
    <t>Stationary Container 3</t>
  </si>
  <si>
    <t>Stationary Container 4</t>
  </si>
  <si>
    <t>Schneider</t>
  </si>
  <si>
    <t>CB262</t>
  </si>
  <si>
    <t>Stationary Container 5</t>
  </si>
  <si>
    <t>Nissan K02</t>
  </si>
  <si>
    <t>CB242</t>
  </si>
  <si>
    <t>Stationary Container 6</t>
  </si>
  <si>
    <t>Takaoka</t>
  </si>
  <si>
    <t>CB232</t>
  </si>
  <si>
    <t>Stationary Container 7</t>
  </si>
  <si>
    <t>CB212</t>
  </si>
  <si>
    <t>Stationary Container 8</t>
  </si>
  <si>
    <t>CT142</t>
  </si>
  <si>
    <t>175L Per Phase</t>
  </si>
  <si>
    <t>DCB 142</t>
  </si>
  <si>
    <t>Areva</t>
  </si>
  <si>
    <t>CSA108</t>
  </si>
  <si>
    <t>Wormald</t>
  </si>
  <si>
    <t>Fire Extinguisher</t>
  </si>
  <si>
    <t>ABE Dry Powder</t>
  </si>
  <si>
    <t>4,5</t>
  </si>
  <si>
    <t>Workshop</t>
  </si>
  <si>
    <t>Training Room</t>
  </si>
  <si>
    <t>Hazardous Substances Register - Summary Sheet</t>
  </si>
  <si>
    <t>Quantity Values</t>
  </si>
  <si>
    <t xml:space="preserve">2.2, 3, 6, 8, 9, </t>
  </si>
  <si>
    <t>DoubleClick to update
Sign Type
&amp;
Quantity Values</t>
  </si>
  <si>
    <t xml:space="preserve">RSC2 </t>
  </si>
  <si>
    <t>Date of Inspection:</t>
  </si>
  <si>
    <t>Surveyed by</t>
  </si>
  <si>
    <t>Previous</t>
  </si>
  <si>
    <t>Current</t>
  </si>
  <si>
    <t>MSDS Available:</t>
  </si>
  <si>
    <t>Emergency Response Plan on site:</t>
  </si>
  <si>
    <t>Product Name</t>
  </si>
  <si>
    <t>Other Names</t>
  </si>
  <si>
    <t>UN No.</t>
  </si>
  <si>
    <t>UN Class.</t>
  </si>
  <si>
    <t>Hazard Classification.</t>
  </si>
  <si>
    <t>Quantity (Litres or Kgs)</t>
  </si>
  <si>
    <t>Lts or Kgs</t>
  </si>
  <si>
    <t>Comment</t>
  </si>
  <si>
    <t>Sulphur Hexafluoride</t>
  </si>
  <si>
    <r>
      <t>SF</t>
    </r>
    <r>
      <rPr>
        <vertAlign val="subscript"/>
        <sz val="8"/>
        <rFont val="Arial"/>
        <family val="2"/>
      </rPr>
      <t>6</t>
    </r>
    <r>
      <rPr>
        <sz val="8"/>
        <rFont val="Arial"/>
        <family val="2"/>
      </rPr>
      <t>; Sulphur fluoride</t>
    </r>
  </si>
  <si>
    <t>Non Hazardous</t>
  </si>
  <si>
    <t>Kgs</t>
  </si>
  <si>
    <t>CAS 2551-62-4; Liquified, non-flammable, odourless gas. Much denser than air (5.1). Ozone depleting chemical.</t>
  </si>
  <si>
    <t>x</t>
  </si>
  <si>
    <t>Mercury</t>
  </si>
  <si>
    <t>6.1B; 6.5B; 6.8A; 6.9A; 8.1A; 9.1A; 9.2B; 9.3A</t>
  </si>
  <si>
    <t>Ltrs</t>
  </si>
  <si>
    <t>CAS 7439-97-6; Silvery corrosive and harmful liquid. Evolves toxic vapours. Forms explosive compounds with amonia, amines and acetylene. Amalgamates with some metals.</t>
  </si>
  <si>
    <t/>
  </si>
  <si>
    <t>Hydrogen</t>
  </si>
  <si>
    <t>2.1.1A</t>
  </si>
  <si>
    <t>CAS 1333-74-0; Flammable odourless gas. Significantly less dense than air (0.07). If a leak occurs, high pressure jet of gas may catch fire and burn with a colourless flame. Identify if only in existing sealed equipment.</t>
  </si>
  <si>
    <t>Polychlorinated Biphenyls</t>
  </si>
  <si>
    <t>PCB's</t>
  </si>
  <si>
    <t>6.8A, 6.9A and 9.1A</t>
  </si>
  <si>
    <t>CAS 11097-69-1; Harmful by ingestion and skin contact. Possible carcinogen, environmental pollutant. Identify if only in existing sealed equipment.</t>
  </si>
  <si>
    <t>Asbestos</t>
  </si>
  <si>
    <t>CAS 1332-21-4; Mineral fibres of varying length. Non combustible. Inhalation of the dust of asbestos fibres is dangerous (carcinogen) and therfore exposure to the dust should be avoided at all times. Always preevent the generation of asbestos dust. Crocidolite (blue asbestos) should be regarded as the most hazardous type of asbestos.</t>
  </si>
  <si>
    <t>Battery Acid (replenishment)</t>
  </si>
  <si>
    <t>Sulphuric Acid</t>
  </si>
  <si>
    <t>6.1D; 6.7A; 6.9A; 8.1A; 8.2B; 8.3A; 9.1D</t>
  </si>
  <si>
    <t>CAS 7664-93-9; Colourless, oily liquid, density up to 1.840 kg/L. In the presence of moisture highly corrosive to most metals. Include the quantity of acid used for battery 'top-up' .</t>
  </si>
  <si>
    <t>Battery Acid (sealed units)</t>
  </si>
  <si>
    <t>CAS 7664-93-9; Colourless, oily liquid, density up to 1.840 kg/L. In the presence of moisture highly corrosive to most metals.</t>
  </si>
  <si>
    <t>Battery Acid (vented units)</t>
  </si>
  <si>
    <t xml:space="preserve">CAS 7664-93-9; Colourless, oily liquid, density up to 1.840 kg/L. In the presence of moisture highly corrosive to most metals. </t>
  </si>
  <si>
    <t>Ammonia Solution</t>
  </si>
  <si>
    <t>CAS 7664-41-7; Flammable; Corrosive</t>
  </si>
  <si>
    <t>Insulating Oil</t>
  </si>
  <si>
    <t>Naphthenic Oil; Crude Oil - Low Flammability</t>
  </si>
  <si>
    <t>3.1D; 6.1E; 6.3B; 6.7B; 9.1C</t>
  </si>
  <si>
    <t>CAS 8002-05-9; Identify if only in existing sealed equipment.</t>
  </si>
  <si>
    <t>Diesel Oil</t>
  </si>
  <si>
    <t>Automotive gas oil ADO</t>
  </si>
  <si>
    <t>3.1D; 6.1E; 6.3B; 6.7B; 9.1B</t>
  </si>
  <si>
    <t>Detail storage quantity and container type (tank or drum)</t>
  </si>
  <si>
    <t>Kerosine
Turpentine</t>
  </si>
  <si>
    <t>1223
1299</t>
  </si>
  <si>
    <t>3.1C; 6.1E; 6.3B; 9.1B</t>
  </si>
  <si>
    <t>Identify if only in closed containers.
CAS 9005-90-7; Mixture of resin and volatile oil. Immiscible with water.</t>
  </si>
  <si>
    <t>Sulphur</t>
  </si>
  <si>
    <t>4.1.1B;6.4A</t>
  </si>
  <si>
    <t>CAS 7704-34-9; Dry powdered form of solid; Flammable</t>
  </si>
  <si>
    <t>Cobalt Chloride</t>
  </si>
  <si>
    <r>
      <t>CoCl</t>
    </r>
    <r>
      <rPr>
        <vertAlign val="subscript"/>
        <sz val="8"/>
        <rFont val="Arial"/>
        <family val="2"/>
      </rPr>
      <t>2</t>
    </r>
    <r>
      <rPr>
        <sz val="8"/>
        <rFont val="Arial"/>
        <family val="2"/>
      </rPr>
      <t>; Cobalt</t>
    </r>
  </si>
  <si>
    <t>4.1.1B; 6.4A; 6.5A ;6.5B; 6.7B; 6.8B; 6.9A</t>
  </si>
  <si>
    <t>CAS 7440-48-4; Metal powder, flammable, N.O.S.</t>
  </si>
  <si>
    <t>Cleaning Solutions</t>
  </si>
  <si>
    <t>Lubricating Oils</t>
  </si>
  <si>
    <t>General lubricating oils used in miscellaneous equipment on site.</t>
  </si>
  <si>
    <t>Solvents (General)</t>
  </si>
  <si>
    <t>Flammable Solvents, not otherwise stated (N.O.S)</t>
  </si>
  <si>
    <t>3.1B; 6.4A; 9.1D</t>
  </si>
  <si>
    <t>Gas General (not listed below)</t>
  </si>
  <si>
    <t>Oxygen Bottle(s)</t>
  </si>
  <si>
    <t>2.2; 5.1</t>
  </si>
  <si>
    <t>5.1.2A</t>
  </si>
  <si>
    <t>CAS 7782-44-7; Non-flammable, odourless gas. Strong supporter of combustion. Slightly denser than air (1.1). Combustible materials impregnated with oxygen may ignite readily.</t>
  </si>
  <si>
    <t>Acetylene Bottle(s)</t>
  </si>
  <si>
    <t>CAS 74-86-2; Flammable, disolved gas with slight odour. Less dense than air (0.907). Contained in cylinders containing a solvent, usually acetone, and a porous mass. Rough handling and exposure to local heating should be avoided. Results of such rough handling or heating may be delayed explosion. Empty cylinders must be treated the same as full cylinders.</t>
  </si>
  <si>
    <t>Nitrogen Bottle(s)</t>
  </si>
  <si>
    <t>CAS 7727-37-9; Non-flammable, non toxic and odourless gas. It is a simply asphixiant and in sufficient quantities can displace the oxygen levels to below those necessary to sustain life.</t>
  </si>
  <si>
    <t>Carbon Dioxide</t>
  </si>
  <si>
    <t xml:space="preserve">Carbonic acid anhydride; Carbonic anhydride; Dry ice </t>
  </si>
  <si>
    <t>CAS 124-38-9; Compressed, liquified, non-flammable gas. Denser than air (1.5).</t>
  </si>
  <si>
    <t>Other chemical products on-site &gt; 5 litres: (List hazardous chemical name below and add quantities and container types only as above)</t>
  </si>
  <si>
    <t>…</t>
  </si>
  <si>
    <t>Note 0</t>
  </si>
  <si>
    <t xml:space="preserve">   Used at HVDC sites for cleaning Mercury Arc Valves</t>
  </si>
  <si>
    <t>Note 1</t>
  </si>
  <si>
    <t xml:space="preserve">   Items identified by this colour shouldn't be kept on an unmanned site!</t>
  </si>
  <si>
    <t>Note 2</t>
  </si>
  <si>
    <t xml:space="preserve">   Items identified by this colour should be removed and replaced with an alternative product.</t>
  </si>
  <si>
    <t>Role</t>
  </si>
  <si>
    <t xml:space="preserve">Sign F, HS Classes 2.2, 3, 6, 8, 9, </t>
  </si>
  <si>
    <t>F</t>
  </si>
  <si>
    <t>Location Certification</t>
  </si>
  <si>
    <t>If required</t>
  </si>
  <si>
    <t>Required</t>
  </si>
  <si>
    <t>Site name</t>
  </si>
  <si>
    <t>Code</t>
  </si>
  <si>
    <t>Group</t>
  </si>
  <si>
    <t>Stationary Container Certification</t>
  </si>
  <si>
    <t>Expiry</t>
  </si>
  <si>
    <t>Bund OK?</t>
  </si>
  <si>
    <t xml:space="preserve">Surveyed on </t>
  </si>
  <si>
    <t>Note - The actual sign layout may differ from the image above.</t>
  </si>
  <si>
    <t>Jimmy Schedel</t>
  </si>
  <si>
    <t>Manager</t>
  </si>
  <si>
    <t>Des Ngawhika</t>
  </si>
  <si>
    <t>HSNO-WES-Rev25.xlsx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</si>
</sst>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
    <numFmt numFmtId="165" formatCode="d/mm/yy"/>
    <numFmt numFmtId="166" formatCode="d/mm/yyyy;@"/>
  </numFmts>
  <fonts count="39" x14ac:knownFonts="1">
    <font>
      <sz val="10"/>
      <name val="Arial"/>
    </font>
    <font>
      <sz val="10"/>
      <name val="Arial"/>
      <family val="2"/>
    </font>
    <font>
      <b/>
      <sz val="18"/>
      <name val="Arial"/>
      <family val="2"/>
    </font>
    <font>
      <b/>
      <sz val="18"/>
      <color indexed="9"/>
      <name val="Arial"/>
      <family val="2"/>
    </font>
    <font>
      <b/>
      <sz val="12"/>
      <name val="Arial"/>
      <family val="2"/>
    </font>
    <font>
      <sz val="7"/>
      <name val="Arial"/>
      <family val="2"/>
    </font>
    <font>
      <b/>
      <i/>
      <u/>
      <sz val="8"/>
      <name val="Arial"/>
      <family val="2"/>
    </font>
    <font>
      <sz val="8"/>
      <name val="Arial"/>
      <family val="2"/>
    </font>
    <font>
      <u/>
      <sz val="10"/>
      <color indexed="12"/>
      <name val="Arial"/>
      <family val="2"/>
    </font>
    <font>
      <b/>
      <sz val="18"/>
      <color indexed="8"/>
      <name val="Arial"/>
      <family val="2"/>
    </font>
    <font>
      <b/>
      <sz val="8"/>
      <color indexed="9"/>
      <name val="Arial"/>
      <family val="2"/>
    </font>
    <font>
      <vertAlign val="subscript"/>
      <sz val="8"/>
      <name val="Arial"/>
      <family val="2"/>
    </font>
    <font>
      <b/>
      <sz val="10"/>
      <name val="Arial"/>
      <family val="2"/>
    </font>
    <font>
      <sz val="8"/>
      <color indexed="9"/>
      <name val="Arial"/>
      <family val="2"/>
    </font>
    <font>
      <sz val="7"/>
      <color indexed="9"/>
      <name val="Arial"/>
      <family val="2"/>
    </font>
    <font>
      <sz val="7"/>
      <name val="Arial"/>
      <family val="2"/>
    </font>
    <font>
      <sz val="6"/>
      <name val="Arial"/>
      <family val="2"/>
    </font>
    <font>
      <sz val="6"/>
      <color indexed="9"/>
      <name val="Arial"/>
      <family val="2"/>
    </font>
    <font>
      <sz val="7"/>
      <color indexed="10"/>
      <name val="Arial"/>
      <family val="2"/>
    </font>
    <font>
      <b/>
      <sz val="8"/>
      <name val="Arial"/>
      <family val="2"/>
    </font>
    <font>
      <u/>
      <sz val="8"/>
      <color indexed="12"/>
      <name val="Arial"/>
      <family val="2"/>
    </font>
    <font>
      <b/>
      <sz val="14"/>
      <name val="Arial"/>
      <family val="2"/>
    </font>
    <font>
      <b/>
      <sz val="7"/>
      <color indexed="9"/>
      <name val="Arial"/>
      <family val="2"/>
    </font>
    <font>
      <b/>
      <sz val="7.5"/>
      <name val="Arial"/>
      <family val="2"/>
    </font>
    <font>
      <b/>
      <sz val="11"/>
      <color indexed="9"/>
      <name val="Arial"/>
      <family val="2"/>
    </font>
    <font>
      <b/>
      <u/>
      <sz val="8"/>
      <name val="Arial"/>
      <family val="2"/>
    </font>
    <font>
      <b/>
      <u/>
      <sz val="10"/>
      <name val="Arial"/>
      <family val="2"/>
    </font>
    <font>
      <b/>
      <u/>
      <sz val="16"/>
      <name val="Arial"/>
      <family val="2"/>
    </font>
    <font>
      <b/>
      <u/>
      <sz val="10"/>
      <color indexed="12"/>
      <name val="Arial"/>
      <family val="2"/>
    </font>
    <font>
      <b/>
      <u/>
      <sz val="14"/>
      <color indexed="12"/>
      <name val="Arial"/>
      <family val="2"/>
    </font>
    <font>
      <b/>
      <u/>
      <sz val="12"/>
      <color indexed="12"/>
      <name val="Arial"/>
      <family val="2"/>
    </font>
    <font>
      <b/>
      <sz val="8"/>
      <color indexed="81"/>
      <name val="Tahoma"/>
      <family val="2"/>
    </font>
    <font>
      <b/>
      <sz val="6"/>
      <name val="Arial"/>
      <family val="2"/>
    </font>
    <font>
      <i/>
      <sz val="8"/>
      <name val="Arial"/>
      <family val="2"/>
    </font>
    <font>
      <b/>
      <u/>
      <sz val="12"/>
      <name val="Arial"/>
      <family val="2"/>
    </font>
    <font>
      <sz val="8"/>
      <color indexed="12"/>
      <name val="Arial"/>
      <family val="2"/>
    </font>
    <font>
      <b/>
      <sz val="7"/>
      <name val="Arial"/>
      <family val="2"/>
    </font>
    <font>
      <sz val="8"/>
      <color indexed="81"/>
      <name val="Tahoma"/>
      <family val="2"/>
    </font>
    <font>
      <sz val="8"/>
      <color rgb="FF000000"/>
      <name val="Arial"/>
      <family val="2"/>
    </font>
  </fonts>
  <fills count="14">
    <fill>
      <patternFill patternType="none"/>
    </fill>
    <fill>
      <patternFill patternType="gray125"/>
    </fill>
    <fill>
      <patternFill patternType="solid">
        <fgColor indexed="18"/>
        <bgColor indexed="64"/>
      </patternFill>
    </fill>
    <fill>
      <patternFill patternType="solid">
        <fgColor indexed="43"/>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1"/>
        <bgColor indexed="64"/>
      </patternFill>
    </fill>
    <fill>
      <patternFill patternType="solid">
        <fgColor indexed="10"/>
        <bgColor indexed="64"/>
      </patternFill>
    </fill>
    <fill>
      <patternFill patternType="solid">
        <fgColor indexed="16"/>
        <bgColor indexed="64"/>
      </patternFill>
    </fill>
    <fill>
      <patternFill patternType="solid">
        <fgColor indexed="8"/>
        <bgColor indexed="64"/>
      </patternFill>
    </fill>
    <fill>
      <patternFill patternType="solid">
        <fgColor indexed="47"/>
        <bgColor indexed="64"/>
      </patternFill>
    </fill>
    <fill>
      <patternFill patternType="solid">
        <fgColor rgb="FFCCFFCC"/>
        <bgColor indexed="64"/>
      </patternFill>
    </fill>
    <fill>
      <patternFill patternType="solid">
        <fgColor rgb="FFFFFF99"/>
        <bgColor indexed="64"/>
      </patternFill>
    </fill>
  </fills>
  <borders count="73">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57">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10" fillId="2" borderId="1" xfId="0" applyFont="1" applyFill="1" applyBorder="1" applyAlignment="1">
      <alignment horizontal="center" vertical="top"/>
    </xf>
    <xf numFmtId="0" fontId="10" fillId="2" borderId="1" xfId="0" applyFont="1" applyFill="1" applyBorder="1" applyAlignment="1">
      <alignment horizontal="center" vertical="top" wrapText="1"/>
    </xf>
    <xf numFmtId="0" fontId="9" fillId="0" borderId="0" xfId="0" applyFont="1" applyAlignment="1">
      <alignment horizontal="centerContinuous"/>
    </xf>
    <xf numFmtId="0" fontId="2" fillId="0" borderId="0" xfId="0" applyFont="1" applyAlignment="1">
      <alignment horizontal="centerContinuous"/>
    </xf>
    <xf numFmtId="0" fontId="6" fillId="0" borderId="0" xfId="0" applyFont="1"/>
    <xf numFmtId="0" fontId="7" fillId="0" borderId="0" xfId="0" applyFont="1"/>
    <xf numFmtId="0" fontId="5" fillId="0" borderId="0" xfId="0" applyFont="1" applyAlignment="1">
      <alignment horizontal="right"/>
    </xf>
    <xf numFmtId="0" fontId="5" fillId="0" borderId="0" xfId="0" applyFont="1"/>
    <xf numFmtId="0" fontId="14" fillId="2" borderId="3" xfId="0" applyFont="1" applyFill="1" applyBorder="1" applyAlignment="1">
      <alignment horizontal="center" wrapText="1"/>
    </xf>
    <xf numFmtId="0" fontId="15" fillId="0" borderId="0" xfId="0" applyFont="1"/>
    <xf numFmtId="0" fontId="15" fillId="0" borderId="0" xfId="0" applyFont="1" applyProtection="1">
      <protection locked="0"/>
    </xf>
    <xf numFmtId="0" fontId="7" fillId="0" borderId="0" xfId="0" applyFont="1" applyAlignment="1">
      <alignment horizontal="center"/>
    </xf>
    <xf numFmtId="0" fontId="0" fillId="0" borderId="4" xfId="0" applyBorder="1"/>
    <xf numFmtId="0" fontId="0" fillId="0" borderId="5" xfId="0" applyBorder="1"/>
    <xf numFmtId="0" fontId="0" fillId="0" borderId="6" xfId="0" applyBorder="1"/>
    <xf numFmtId="0" fontId="0" fillId="0" borderId="1" xfId="0" applyBorder="1"/>
    <xf numFmtId="0" fontId="0" fillId="0" borderId="2" xfId="0" applyBorder="1"/>
    <xf numFmtId="0" fontId="0" fillId="0" borderId="7" xfId="0" applyBorder="1"/>
    <xf numFmtId="0" fontId="12" fillId="5" borderId="10" xfId="0" applyFont="1" applyFill="1" applyBorder="1" applyAlignment="1">
      <alignment horizontal="right" vertical="top"/>
    </xf>
    <xf numFmtId="0" fontId="12" fillId="5" borderId="11" xfId="0" applyFont="1" applyFill="1" applyBorder="1" applyAlignment="1">
      <alignment horizontal="right" vertical="top"/>
    </xf>
    <xf numFmtId="0" fontId="13" fillId="2" borderId="12" xfId="0" applyFont="1" applyFill="1" applyBorder="1" applyAlignment="1">
      <alignment horizontal="center"/>
    </xf>
    <xf numFmtId="0" fontId="16" fillId="0" borderId="3" xfId="0" applyFont="1" applyBorder="1" applyProtection="1">
      <protection locked="0"/>
    </xf>
    <xf numFmtId="0" fontId="5" fillId="3" borderId="13" xfId="0" applyFont="1" applyFill="1" applyBorder="1"/>
    <xf numFmtId="0" fontId="5" fillId="3" borderId="14" xfId="0" applyFont="1" applyFill="1" applyBorder="1"/>
    <xf numFmtId="0" fontId="5" fillId="3" borderId="15" xfId="0" applyFont="1" applyFill="1" applyBorder="1"/>
    <xf numFmtId="0" fontId="17" fillId="2" borderId="3" xfId="0" applyFont="1" applyFill="1" applyBorder="1" applyAlignment="1">
      <alignment horizontal="center" wrapText="1"/>
    </xf>
    <xf numFmtId="0" fontId="18" fillId="2" borderId="3" xfId="0" applyFont="1" applyFill="1" applyBorder="1" applyAlignment="1">
      <alignment horizontal="center" wrapText="1"/>
    </xf>
    <xf numFmtId="0" fontId="7" fillId="3" borderId="16" xfId="0" applyFont="1" applyFill="1" applyBorder="1" applyAlignment="1" applyProtection="1">
      <alignment horizontal="center"/>
      <protection locked="0"/>
    </xf>
    <xf numFmtId="0" fontId="7" fillId="3" borderId="17" xfId="0" applyFont="1" applyFill="1" applyBorder="1" applyAlignment="1" applyProtection="1">
      <alignment horizontal="center"/>
      <protection locked="0"/>
    </xf>
    <xf numFmtId="164" fontId="12" fillId="5" borderId="18" xfId="0" applyNumberFormat="1" applyFont="1" applyFill="1" applyBorder="1" applyAlignment="1">
      <alignment horizontal="right" vertical="top"/>
    </xf>
    <xf numFmtId="0" fontId="0" fillId="6" borderId="19" xfId="0" applyFill="1" applyBorder="1" applyAlignment="1">
      <alignment horizontal="center"/>
    </xf>
    <xf numFmtId="0" fontId="0" fillId="0" borderId="10" xfId="0" applyBorder="1" applyAlignment="1">
      <alignment horizontal="center" vertical="top"/>
    </xf>
    <xf numFmtId="0" fontId="0" fillId="0" borderId="20" xfId="0" applyBorder="1" applyAlignment="1">
      <alignment horizontal="center" vertical="top"/>
    </xf>
    <xf numFmtId="0" fontId="0" fillId="6" borderId="10" xfId="0" applyFill="1" applyBorder="1" applyAlignment="1">
      <alignment horizontal="center" vertical="top"/>
    </xf>
    <xf numFmtId="0" fontId="0" fillId="6" borderId="20" xfId="0" applyFill="1" applyBorder="1" applyAlignment="1">
      <alignment horizontal="center" vertical="top"/>
    </xf>
    <xf numFmtId="0" fontId="0" fillId="0" borderId="21" xfId="0" applyBorder="1" applyAlignment="1">
      <alignment horizontal="center" vertical="top"/>
    </xf>
    <xf numFmtId="0" fontId="1" fillId="0" borderId="0" xfId="0" applyFont="1" applyAlignment="1">
      <alignment horizontal="center" vertical="top"/>
    </xf>
    <xf numFmtId="0" fontId="4" fillId="0" borderId="0" xfId="0" applyFont="1" applyAlignment="1">
      <alignment vertical="center"/>
    </xf>
    <xf numFmtId="0" fontId="0" fillId="0" borderId="0" xfId="0" applyProtection="1">
      <protection locked="0"/>
    </xf>
    <xf numFmtId="0" fontId="9" fillId="0" borderId="0" xfId="0" applyFont="1" applyAlignment="1">
      <alignment horizontal="left"/>
    </xf>
    <xf numFmtId="0" fontId="7" fillId="0" borderId="0" xfId="0" applyFont="1" applyAlignment="1">
      <alignment vertical="top" wrapText="1"/>
    </xf>
    <xf numFmtId="0" fontId="7" fillId="0" borderId="0" xfId="0" quotePrefix="1"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10" fillId="9" borderId="23" xfId="0" applyFont="1" applyFill="1" applyBorder="1" applyAlignment="1">
      <alignment horizontal="center" vertical="top"/>
    </xf>
    <xf numFmtId="0" fontId="21" fillId="0" borderId="0" xfId="0" applyFont="1" applyAlignment="1">
      <alignment horizontal="center" vertical="center"/>
    </xf>
    <xf numFmtId="0" fontId="22" fillId="2" borderId="4" xfId="0" applyFont="1" applyFill="1" applyBorder="1" applyAlignment="1">
      <alignment horizontal="center" vertical="top" wrapText="1"/>
    </xf>
    <xf numFmtId="0" fontId="12" fillId="5" borderId="10" xfId="0" applyFont="1" applyFill="1" applyBorder="1" applyAlignment="1">
      <alignment horizontal="center" vertical="top"/>
    </xf>
    <xf numFmtId="0" fontId="12" fillId="5" borderId="0" xfId="0" applyFont="1" applyFill="1" applyAlignment="1">
      <alignment horizontal="right" vertical="top"/>
    </xf>
    <xf numFmtId="0" fontId="0" fillId="6" borderId="21" xfId="0" applyFill="1" applyBorder="1" applyAlignment="1">
      <alignment horizontal="center"/>
    </xf>
    <xf numFmtId="0" fontId="0" fillId="6" borderId="24" xfId="0" applyFill="1" applyBorder="1" applyAlignment="1">
      <alignment horizontal="center"/>
    </xf>
    <xf numFmtId="165" fontId="13" fillId="2" borderId="2" xfId="0" applyNumberFormat="1" applyFont="1" applyFill="1" applyBorder="1" applyAlignment="1">
      <alignment horizontal="center" vertical="center" wrapText="1"/>
    </xf>
    <xf numFmtId="0" fontId="21" fillId="0" borderId="0" xfId="0" applyFont="1" applyAlignment="1">
      <alignment horizontal="left" vertical="top"/>
    </xf>
    <xf numFmtId="0" fontId="1" fillId="0" borderId="0" xfId="0" applyFont="1" applyAlignment="1">
      <alignment vertical="top"/>
    </xf>
    <xf numFmtId="0" fontId="5" fillId="3" borderId="25" xfId="0" applyFont="1" applyFill="1" applyBorder="1"/>
    <xf numFmtId="0" fontId="12" fillId="5" borderId="10" xfId="0" applyFont="1" applyFill="1" applyBorder="1" applyAlignment="1">
      <alignment horizontal="center" vertical="center"/>
    </xf>
    <xf numFmtId="164" fontId="12" fillId="5" borderId="21" xfId="0" applyNumberFormat="1" applyFont="1" applyFill="1" applyBorder="1" applyAlignment="1">
      <alignment horizontal="center" vertical="top"/>
    </xf>
    <xf numFmtId="0" fontId="7" fillId="0" borderId="27" xfId="0" applyFont="1" applyBorder="1" applyAlignment="1">
      <alignment horizontal="center"/>
    </xf>
    <xf numFmtId="0" fontId="7" fillId="0" borderId="22" xfId="0" applyFont="1" applyBorder="1" applyAlignment="1">
      <alignment horizontal="center"/>
    </xf>
    <xf numFmtId="0" fontId="7" fillId="0" borderId="28" xfId="0" applyFont="1" applyBorder="1" applyAlignment="1">
      <alignment horizontal="center"/>
    </xf>
    <xf numFmtId="0" fontId="0" fillId="0" borderId="0" xfId="0" applyAlignment="1">
      <alignment horizontal="right" vertical="top"/>
    </xf>
    <xf numFmtId="0" fontId="7" fillId="0" borderId="3" xfId="0" applyFont="1" applyBorder="1" applyAlignment="1">
      <alignment horizontal="center"/>
    </xf>
    <xf numFmtId="0" fontId="7" fillId="0" borderId="29" xfId="0" applyFont="1" applyBorder="1"/>
    <xf numFmtId="0" fontId="7" fillId="0" borderId="8" xfId="0" applyFont="1" applyBorder="1"/>
    <xf numFmtId="0" fontId="7" fillId="0" borderId="30" xfId="0" applyFont="1" applyBorder="1" applyAlignment="1">
      <alignment horizontal="center"/>
    </xf>
    <xf numFmtId="0" fontId="7" fillId="0" borderId="31" xfId="0" applyFont="1" applyBorder="1" applyAlignment="1">
      <alignment horizontal="center"/>
    </xf>
    <xf numFmtId="0" fontId="14" fillId="2" borderId="12" xfId="0" applyFont="1" applyFill="1" applyBorder="1" applyAlignment="1">
      <alignment wrapText="1"/>
    </xf>
    <xf numFmtId="0" fontId="7" fillId="0" borderId="32" xfId="0" applyFont="1" applyBorder="1"/>
    <xf numFmtId="0" fontId="7" fillId="0" borderId="18" xfId="0" applyFont="1" applyBorder="1"/>
    <xf numFmtId="0" fontId="7" fillId="0" borderId="33" xfId="0" applyFont="1" applyBorder="1"/>
    <xf numFmtId="0" fontId="7" fillId="0" borderId="21" xfId="0" applyFont="1" applyBorder="1"/>
    <xf numFmtId="14" fontId="7" fillId="0" borderId="24" xfId="0" applyNumberFormat="1" applyFont="1" applyBorder="1" applyAlignment="1">
      <alignment horizontal="center"/>
    </xf>
    <xf numFmtId="0" fontId="6" fillId="0" borderId="0" xfId="0" applyFont="1" applyAlignment="1">
      <alignment vertical="top"/>
    </xf>
    <xf numFmtId="0" fontId="26" fillId="0" borderId="0" xfId="0" applyFont="1"/>
    <xf numFmtId="0" fontId="7" fillId="0" borderId="0" xfId="0" applyFont="1" applyAlignment="1">
      <alignment horizontal="center" vertical="top"/>
    </xf>
    <xf numFmtId="0" fontId="7" fillId="0" borderId="0" xfId="0" applyFont="1" applyAlignment="1">
      <alignment vertical="top"/>
    </xf>
    <xf numFmtId="0" fontId="0" fillId="0" borderId="0" xfId="0" applyAlignment="1">
      <alignment wrapText="1"/>
    </xf>
    <xf numFmtId="0" fontId="27" fillId="0" borderId="0" xfId="0" applyFont="1"/>
    <xf numFmtId="0" fontId="0" fillId="0" borderId="0" xfId="0" applyAlignment="1">
      <alignment horizontal="center" vertical="center"/>
    </xf>
    <xf numFmtId="0" fontId="29" fillId="0" borderId="0" xfId="1" applyFont="1" applyAlignment="1" applyProtection="1">
      <alignment horizontal="right" vertical="center"/>
    </xf>
    <xf numFmtId="0" fontId="10" fillId="0" borderId="0" xfId="0" applyFont="1" applyAlignment="1">
      <alignment horizontal="center" vertical="center"/>
    </xf>
    <xf numFmtId="0" fontId="8" fillId="0" borderId="0" xfId="1" applyAlignment="1" applyProtection="1"/>
    <xf numFmtId="0" fontId="7" fillId="0" borderId="36" xfId="0" applyFont="1" applyBorder="1" applyAlignment="1">
      <alignment horizontal="center"/>
    </xf>
    <xf numFmtId="0" fontId="7" fillId="0" borderId="37" xfId="0" applyFont="1" applyBorder="1" applyAlignment="1">
      <alignment horizontal="center"/>
    </xf>
    <xf numFmtId="0" fontId="14" fillId="0" borderId="0" xfId="0" applyFont="1" applyAlignment="1">
      <alignment horizontal="center" wrapText="1"/>
    </xf>
    <xf numFmtId="0" fontId="21" fillId="0" borderId="0" xfId="0" applyFont="1" applyAlignment="1">
      <alignment horizontal="left"/>
    </xf>
    <xf numFmtId="0" fontId="12" fillId="0" borderId="39" xfId="0" applyFont="1" applyBorder="1"/>
    <xf numFmtId="0" fontId="7" fillId="0" borderId="8" xfId="0" applyFont="1" applyBorder="1" applyAlignment="1">
      <alignment horizontal="center" wrapText="1"/>
    </xf>
    <xf numFmtId="0" fontId="7" fillId="0" borderId="10" xfId="0" applyFont="1" applyBorder="1"/>
    <xf numFmtId="14" fontId="7" fillId="0" borderId="20" xfId="0" applyNumberFormat="1" applyFont="1" applyBorder="1" applyAlignment="1">
      <alignment horizontal="center"/>
    </xf>
    <xf numFmtId="0" fontId="7" fillId="0" borderId="41" xfId="0" applyFont="1" applyBorder="1"/>
    <xf numFmtId="14" fontId="7" fillId="0" borderId="42" xfId="0" applyNumberFormat="1" applyFont="1" applyBorder="1" applyAlignment="1">
      <alignment horizontal="center"/>
    </xf>
    <xf numFmtId="0" fontId="7" fillId="0" borderId="43" xfId="0" applyFont="1" applyBorder="1" applyAlignment="1">
      <alignment wrapText="1"/>
    </xf>
    <xf numFmtId="0" fontId="7" fillId="0" borderId="29" xfId="0" applyFont="1" applyBorder="1" applyAlignment="1">
      <alignment wrapText="1"/>
    </xf>
    <xf numFmtId="0" fontId="7" fillId="0" borderId="8" xfId="0" applyFont="1" applyBorder="1" applyAlignment="1">
      <alignment wrapText="1"/>
    </xf>
    <xf numFmtId="0" fontId="33" fillId="0" borderId="0" xfId="0" applyFont="1" applyAlignment="1">
      <alignment vertical="center"/>
    </xf>
    <xf numFmtId="0" fontId="7" fillId="0" borderId="8" xfId="0" applyFont="1" applyBorder="1" applyAlignment="1">
      <alignment horizontal="center"/>
    </xf>
    <xf numFmtId="0" fontId="7" fillId="0" borderId="30" xfId="0" applyFont="1" applyBorder="1" applyAlignment="1">
      <alignment horizontal="center" wrapText="1"/>
    </xf>
    <xf numFmtId="0" fontId="7" fillId="0" borderId="1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14" fontId="7" fillId="0" borderId="30" xfId="0" applyNumberFormat="1" applyFont="1" applyBorder="1" applyAlignment="1">
      <alignment horizontal="center"/>
    </xf>
    <xf numFmtId="0" fontId="7" fillId="0" borderId="21" xfId="0" applyFont="1" applyBorder="1" applyAlignment="1">
      <alignment horizontal="center"/>
    </xf>
    <xf numFmtId="0" fontId="7" fillId="0" borderId="41" xfId="0" applyFont="1" applyBorder="1" applyAlignment="1">
      <alignment horizontal="center"/>
    </xf>
    <xf numFmtId="0" fontId="7" fillId="0" borderId="45" xfId="0" applyFont="1" applyBorder="1" applyAlignment="1">
      <alignment horizontal="center" vertical="top"/>
    </xf>
    <xf numFmtId="14" fontId="7" fillId="0" borderId="10" xfId="0" applyNumberFormat="1" applyFont="1" applyBorder="1" applyAlignment="1">
      <alignment horizontal="center" vertical="top"/>
    </xf>
    <xf numFmtId="0" fontId="7" fillId="0" borderId="20" xfId="0" applyFont="1" applyBorder="1" applyAlignment="1">
      <alignment vertical="top"/>
    </xf>
    <xf numFmtId="0" fontId="7" fillId="0" borderId="20" xfId="0" applyFont="1" applyBorder="1" applyAlignment="1">
      <alignment vertical="top" wrapText="1"/>
    </xf>
    <xf numFmtId="0" fontId="7" fillId="0" borderId="46" xfId="0" applyFont="1" applyBorder="1" applyAlignment="1">
      <alignment horizontal="center" vertical="top"/>
    </xf>
    <xf numFmtId="14" fontId="7" fillId="0" borderId="21" xfId="0" applyNumberFormat="1" applyFont="1" applyBorder="1" applyAlignment="1">
      <alignment horizontal="center" vertical="top"/>
    </xf>
    <xf numFmtId="0" fontId="7" fillId="0" borderId="24" xfId="0" applyFont="1" applyBorder="1" applyAlignment="1">
      <alignment vertical="top"/>
    </xf>
    <xf numFmtId="0" fontId="7" fillId="0" borderId="44" xfId="0" applyFont="1" applyBorder="1" applyAlignment="1">
      <alignment horizontal="center"/>
    </xf>
    <xf numFmtId="14" fontId="7" fillId="0" borderId="8" xfId="0" applyNumberFormat="1" applyFont="1" applyBorder="1" applyAlignment="1">
      <alignment horizontal="center"/>
    </xf>
    <xf numFmtId="0" fontId="7" fillId="0" borderId="30" xfId="0" applyFont="1" applyBorder="1"/>
    <xf numFmtId="0" fontId="7" fillId="0" borderId="45" xfId="0" applyFont="1" applyBorder="1" applyAlignment="1" applyProtection="1">
      <alignment horizontal="center" vertical="top"/>
      <protection locked="0"/>
    </xf>
    <xf numFmtId="0" fontId="7" fillId="0" borderId="10" xfId="0" applyFont="1" applyBorder="1" applyAlignment="1" applyProtection="1">
      <alignment horizontal="center" vertical="top"/>
      <protection locked="0"/>
    </xf>
    <xf numFmtId="0" fontId="7" fillId="0" borderId="47" xfId="0" applyFont="1" applyBorder="1" applyAlignment="1" applyProtection="1">
      <alignment horizontal="center" vertical="top"/>
      <protection locked="0"/>
    </xf>
    <xf numFmtId="0" fontId="7" fillId="0" borderId="11" xfId="0" applyFont="1" applyBorder="1" applyAlignment="1" applyProtection="1">
      <alignment horizontal="center" vertical="top"/>
      <protection locked="0"/>
    </xf>
    <xf numFmtId="0" fontId="7" fillId="0" borderId="20" xfId="0" applyFont="1" applyBorder="1" applyAlignment="1" applyProtection="1">
      <alignment vertical="top" wrapText="1"/>
      <protection locked="0"/>
    </xf>
    <xf numFmtId="0" fontId="7" fillId="0" borderId="48" xfId="0" applyFont="1" applyBorder="1" applyAlignment="1" applyProtection="1">
      <alignment vertical="top" wrapText="1"/>
      <protection locked="0"/>
    </xf>
    <xf numFmtId="164" fontId="12" fillId="5" borderId="18" xfId="0" applyNumberFormat="1" applyFont="1" applyFill="1" applyBorder="1" applyAlignment="1">
      <alignment horizontal="center" vertical="top"/>
    </xf>
    <xf numFmtId="0" fontId="7" fillId="0" borderId="31"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49" xfId="0" applyFont="1" applyBorder="1" applyAlignment="1">
      <alignment horizontal="left" vertical="center"/>
    </xf>
    <xf numFmtId="0" fontId="7" fillId="6" borderId="21" xfId="0" applyFont="1" applyFill="1" applyBorder="1" applyAlignment="1" applyProtection="1">
      <alignment vertical="center"/>
      <protection locked="0"/>
    </xf>
    <xf numFmtId="0" fontId="7" fillId="6" borderId="21" xfId="0" applyFont="1" applyFill="1" applyBorder="1" applyAlignment="1" applyProtection="1">
      <alignment horizontal="center" vertical="center"/>
      <protection locked="0"/>
    </xf>
    <xf numFmtId="14" fontId="7" fillId="6" borderId="24" xfId="0" applyNumberFormat="1" applyFont="1" applyFill="1" applyBorder="1" applyAlignment="1" applyProtection="1">
      <alignment horizontal="center" vertical="center"/>
      <protection locked="0"/>
    </xf>
    <xf numFmtId="0" fontId="7" fillId="0" borderId="50" xfId="0" applyFont="1" applyBorder="1" applyAlignment="1">
      <alignment horizontal="left" vertical="center"/>
    </xf>
    <xf numFmtId="0" fontId="7" fillId="6" borderId="10" xfId="0" applyFont="1" applyFill="1" applyBorder="1" applyAlignment="1" applyProtection="1">
      <alignment vertical="center"/>
      <protection locked="0"/>
    </xf>
    <xf numFmtId="0" fontId="7" fillId="6" borderId="10" xfId="0" applyFont="1" applyFill="1" applyBorder="1" applyAlignment="1" applyProtection="1">
      <alignment horizontal="center" vertical="center"/>
      <protection locked="0"/>
    </xf>
    <xf numFmtId="14" fontId="7" fillId="6" borderId="20" xfId="0" applyNumberFormat="1" applyFont="1" applyFill="1" applyBorder="1" applyAlignment="1" applyProtection="1">
      <alignment horizontal="center" vertical="center"/>
      <protection locked="0"/>
    </xf>
    <xf numFmtId="0" fontId="10" fillId="9" borderId="40" xfId="0" applyFont="1" applyFill="1" applyBorder="1" applyAlignment="1">
      <alignment horizontal="center" vertical="top"/>
    </xf>
    <xf numFmtId="0" fontId="0" fillId="0" borderId="18" xfId="0" applyBorder="1" applyAlignment="1">
      <alignment horizontal="center" vertical="top"/>
    </xf>
    <xf numFmtId="0" fontId="0" fillId="0" borderId="51" xfId="0" applyBorder="1" applyAlignment="1">
      <alignment horizontal="center" vertical="top"/>
    </xf>
    <xf numFmtId="0" fontId="0" fillId="6" borderId="52" xfId="0" applyFill="1" applyBorder="1" applyAlignment="1">
      <alignment horizontal="center"/>
    </xf>
    <xf numFmtId="0" fontId="0" fillId="6" borderId="50" xfId="0" applyFill="1" applyBorder="1" applyAlignment="1">
      <alignment horizontal="center" vertical="top"/>
    </xf>
    <xf numFmtId="0" fontId="0" fillId="0" borderId="50" xfId="0" applyBorder="1" applyAlignment="1">
      <alignment horizontal="center" vertical="top"/>
    </xf>
    <xf numFmtId="0" fontId="0" fillId="10" borderId="53" xfId="0" applyFill="1" applyBorder="1" applyAlignment="1">
      <alignment horizontal="center" vertical="top"/>
    </xf>
    <xf numFmtId="0" fontId="3" fillId="10" borderId="54" xfId="0" applyFont="1" applyFill="1" applyBorder="1" applyAlignment="1">
      <alignment horizontal="centerContinuous" vertical="top"/>
    </xf>
    <xf numFmtId="0" fontId="2" fillId="10" borderId="54" xfId="0" applyFont="1" applyFill="1" applyBorder="1" applyAlignment="1">
      <alignment horizontal="centerContinuous" vertical="top"/>
    </xf>
    <xf numFmtId="0" fontId="2" fillId="10" borderId="54" xfId="0" applyFont="1" applyFill="1" applyBorder="1" applyAlignment="1">
      <alignment horizontal="centerContinuous" vertical="top" wrapText="1"/>
    </xf>
    <xf numFmtId="0" fontId="0" fillId="5" borderId="38" xfId="0" applyFill="1" applyBorder="1" applyAlignment="1">
      <alignment horizontal="center" vertical="top"/>
    </xf>
    <xf numFmtId="0" fontId="4" fillId="0" borderId="0" xfId="0" applyFont="1" applyAlignment="1">
      <alignment vertical="top"/>
    </xf>
    <xf numFmtId="0" fontId="21" fillId="0" borderId="0" xfId="0" applyFont="1" applyAlignment="1">
      <alignment vertical="top" wrapText="1"/>
    </xf>
    <xf numFmtId="0" fontId="0" fillId="0" borderId="53" xfId="0" applyBorder="1" applyAlignment="1">
      <alignment vertical="top"/>
    </xf>
    <xf numFmtId="0" fontId="0" fillId="0" borderId="54" xfId="0" applyBorder="1" applyAlignment="1">
      <alignment vertical="top"/>
    </xf>
    <xf numFmtId="0" fontId="0" fillId="0" borderId="1" xfId="0" applyBorder="1" applyAlignment="1">
      <alignment vertical="top"/>
    </xf>
    <xf numFmtId="0" fontId="0" fillId="0" borderId="38" xfId="0" applyBorder="1" applyAlignment="1">
      <alignment vertical="top"/>
    </xf>
    <xf numFmtId="0" fontId="0" fillId="0" borderId="2" xfId="0" applyBorder="1" applyAlignment="1">
      <alignment vertical="top"/>
    </xf>
    <xf numFmtId="0" fontId="4" fillId="0" borderId="2" xfId="0" applyFont="1"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7" xfId="0" applyBorder="1" applyAlignment="1">
      <alignment vertical="top"/>
    </xf>
    <xf numFmtId="164" fontId="4" fillId="0" borderId="0" xfId="0" applyNumberFormat="1" applyFont="1" applyAlignment="1">
      <alignment vertical="top"/>
    </xf>
    <xf numFmtId="0" fontId="20" fillId="0" borderId="0" xfId="1" applyFont="1" applyFill="1" applyAlignment="1" applyProtection="1">
      <alignment horizontal="center" vertical="top" wrapText="1"/>
      <protection locked="0"/>
    </xf>
    <xf numFmtId="14" fontId="7" fillId="0" borderId="21" xfId="0" applyNumberFormat="1" applyFont="1" applyBorder="1" applyAlignment="1">
      <alignment horizontal="center"/>
    </xf>
    <xf numFmtId="14" fontId="7" fillId="0" borderId="10" xfId="0" applyNumberFormat="1" applyFont="1" applyBorder="1" applyAlignment="1">
      <alignment horizontal="center"/>
    </xf>
    <xf numFmtId="14" fontId="7" fillId="0" borderId="41" xfId="0" applyNumberFormat="1" applyFont="1" applyBorder="1" applyAlignment="1">
      <alignment horizontal="center"/>
    </xf>
    <xf numFmtId="14" fontId="7" fillId="6" borderId="21" xfId="0" applyNumberFormat="1" applyFont="1" applyFill="1" applyBorder="1" applyAlignment="1" applyProtection="1">
      <alignment horizontal="center" vertical="center"/>
      <protection locked="0"/>
    </xf>
    <xf numFmtId="14" fontId="7" fillId="6" borderId="10" xfId="0" applyNumberFormat="1" applyFont="1" applyFill="1" applyBorder="1" applyAlignment="1" applyProtection="1">
      <alignment horizontal="center" vertical="center"/>
      <protection locked="0"/>
    </xf>
    <xf numFmtId="0" fontId="0" fillId="0" borderId="38" xfId="0" applyBorder="1" applyAlignment="1">
      <alignment horizontal="right" vertical="top"/>
    </xf>
    <xf numFmtId="164" fontId="4" fillId="0" borderId="0" xfId="0" applyNumberFormat="1" applyFont="1" applyAlignment="1">
      <alignment horizontal="center" vertical="top"/>
    </xf>
    <xf numFmtId="0" fontId="7" fillId="3" borderId="0" xfId="0" applyFont="1" applyFill="1" applyAlignment="1">
      <alignment horizontal="center" vertical="center"/>
    </xf>
    <xf numFmtId="14" fontId="7" fillId="3" borderId="0" xfId="0" applyNumberFormat="1" applyFont="1" applyFill="1" applyAlignment="1">
      <alignment horizontal="center" vertical="center"/>
    </xf>
    <xf numFmtId="0" fontId="7" fillId="3" borderId="0" xfId="0" applyFont="1" applyFill="1" applyAlignment="1">
      <alignment vertical="center"/>
    </xf>
    <xf numFmtId="0" fontId="34" fillId="0" borderId="0" xfId="0" applyFont="1" applyAlignment="1">
      <alignment vertical="top"/>
    </xf>
    <xf numFmtId="0" fontId="7" fillId="0" borderId="10" xfId="0" applyFont="1" applyBorder="1" applyAlignment="1">
      <alignment horizontal="center" vertical="top"/>
    </xf>
    <xf numFmtId="0" fontId="36" fillId="0" borderId="3" xfId="0" applyFont="1" applyBorder="1" applyAlignment="1">
      <alignment horizontal="center" vertical="center"/>
    </xf>
    <xf numFmtId="0" fontId="0" fillId="6" borderId="57" xfId="0" applyFill="1" applyBorder="1" applyAlignment="1">
      <alignment horizontal="center" vertical="top"/>
    </xf>
    <xf numFmtId="0" fontId="0" fillId="6" borderId="21" xfId="0" applyFill="1" applyBorder="1" applyAlignment="1">
      <alignment horizontal="center" vertical="top"/>
    </xf>
    <xf numFmtId="0" fontId="0" fillId="3" borderId="50" xfId="0" applyFill="1" applyBorder="1" applyAlignment="1" applyProtection="1">
      <alignment horizontal="center" vertical="top"/>
      <protection locked="0"/>
    </xf>
    <xf numFmtId="0" fontId="0" fillId="3" borderId="10" xfId="0" applyFill="1" applyBorder="1" applyAlignment="1" applyProtection="1">
      <alignment horizontal="center" vertical="top"/>
      <protection locked="0"/>
    </xf>
    <xf numFmtId="0" fontId="0" fillId="3" borderId="20" xfId="0" applyFill="1" applyBorder="1" applyAlignment="1" applyProtection="1">
      <alignment horizontal="center" vertical="top"/>
      <protection locked="0"/>
    </xf>
    <xf numFmtId="0" fontId="0" fillId="4" borderId="50"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20" xfId="0" applyFill="1" applyBorder="1" applyAlignment="1" applyProtection="1">
      <alignment horizontal="center" vertical="top"/>
      <protection locked="0"/>
    </xf>
    <xf numFmtId="0" fontId="0" fillId="0" borderId="50" xfId="0" applyBorder="1" applyAlignment="1">
      <alignment horizontal="center" vertical="center"/>
    </xf>
    <xf numFmtId="0" fontId="0" fillId="0" borderId="10" xfId="0" applyBorder="1" applyAlignment="1">
      <alignment horizontal="center" vertical="center"/>
    </xf>
    <xf numFmtId="0" fontId="0" fillId="6" borderId="10" xfId="0" applyFill="1" applyBorder="1" applyAlignment="1">
      <alignment horizontal="center" vertical="center"/>
    </xf>
    <xf numFmtId="0" fontId="0" fillId="6" borderId="20" xfId="0" applyFill="1" applyBorder="1" applyAlignment="1">
      <alignment horizontal="center" vertical="center"/>
    </xf>
    <xf numFmtId="0" fontId="0" fillId="11" borderId="19" xfId="0" applyFill="1" applyBorder="1" applyAlignment="1">
      <alignment horizontal="center" vertical="top"/>
    </xf>
    <xf numFmtId="0" fontId="0" fillId="0" borderId="0" xfId="0" applyAlignment="1">
      <alignment horizontal="left" vertical="top"/>
    </xf>
    <xf numFmtId="14" fontId="7" fillId="0" borderId="10" xfId="0" applyNumberFormat="1" applyFont="1" applyBorder="1" applyAlignment="1" applyProtection="1">
      <alignment horizontal="center" vertical="top"/>
      <protection locked="0"/>
    </xf>
    <xf numFmtId="0" fontId="7" fillId="0" borderId="27" xfId="0" applyFont="1" applyBorder="1" applyAlignment="1">
      <alignment horizontal="center" vertical="center"/>
    </xf>
    <xf numFmtId="0" fontId="5" fillId="0" borderId="3" xfId="0" applyFont="1" applyBorder="1" applyProtection="1">
      <protection locked="0"/>
    </xf>
    <xf numFmtId="0" fontId="5" fillId="0" borderId="3" xfId="0" applyFont="1" applyBorder="1" applyAlignment="1" applyProtection="1">
      <alignment horizontal="center"/>
      <protection locked="0"/>
    </xf>
    <xf numFmtId="0" fontId="7" fillId="0" borderId="58" xfId="0" applyFont="1" applyBorder="1" applyAlignment="1">
      <alignment vertical="center"/>
    </xf>
    <xf numFmtId="0" fontId="7" fillId="0" borderId="59" xfId="0" applyFont="1" applyBorder="1" applyAlignment="1">
      <alignment vertical="center"/>
    </xf>
    <xf numFmtId="0" fontId="7" fillId="0" borderId="60" xfId="0" applyFont="1" applyBorder="1" applyAlignment="1">
      <alignment vertical="center"/>
    </xf>
    <xf numFmtId="0" fontId="7" fillId="0" borderId="61" xfId="0" applyFont="1" applyBorder="1" applyAlignment="1">
      <alignment horizontal="center"/>
    </xf>
    <xf numFmtId="0" fontId="7" fillId="0" borderId="62" xfId="0" applyFont="1" applyBorder="1" applyAlignment="1">
      <alignment horizontal="center"/>
    </xf>
    <xf numFmtId="0" fontId="7" fillId="12" borderId="63" xfId="0" applyFont="1" applyFill="1" applyBorder="1" applyAlignment="1" applyProtection="1">
      <alignment vertical="center"/>
      <protection locked="0"/>
    </xf>
    <xf numFmtId="0" fontId="7" fillId="12" borderId="19" xfId="0" applyFont="1" applyFill="1" applyBorder="1" applyAlignment="1" applyProtection="1">
      <alignment vertical="center"/>
      <protection locked="0"/>
    </xf>
    <xf numFmtId="0" fontId="7" fillId="12" borderId="19" xfId="0" applyFont="1" applyFill="1" applyBorder="1" applyAlignment="1" applyProtection="1">
      <alignment horizontal="center" vertical="center"/>
      <protection locked="0"/>
    </xf>
    <xf numFmtId="14" fontId="7" fillId="12" borderId="64" xfId="0" applyNumberFormat="1" applyFont="1" applyFill="1" applyBorder="1" applyAlignment="1" applyProtection="1">
      <alignment horizontal="center" vertical="center" wrapText="1"/>
      <protection locked="0"/>
    </xf>
    <xf numFmtId="0" fontId="7" fillId="12" borderId="45" xfId="0" applyFont="1" applyFill="1" applyBorder="1" applyAlignment="1" applyProtection="1">
      <alignment vertical="center"/>
      <protection locked="0"/>
    </xf>
    <xf numFmtId="0" fontId="7" fillId="12" borderId="10" xfId="0" applyFont="1" applyFill="1" applyBorder="1" applyAlignment="1" applyProtection="1">
      <alignment vertical="center"/>
      <protection locked="0"/>
    </xf>
    <xf numFmtId="0" fontId="7" fillId="12" borderId="10" xfId="0" applyFont="1" applyFill="1" applyBorder="1" applyAlignment="1" applyProtection="1">
      <alignment horizontal="center" vertical="center"/>
      <protection locked="0"/>
    </xf>
    <xf numFmtId="14" fontId="7" fillId="12" borderId="20" xfId="0" applyNumberFormat="1" applyFont="1" applyFill="1" applyBorder="1" applyAlignment="1" applyProtection="1">
      <alignment horizontal="center" vertical="center" wrapText="1"/>
      <protection locked="0"/>
    </xf>
    <xf numFmtId="0" fontId="7" fillId="12" borderId="47" xfId="0" applyFont="1" applyFill="1" applyBorder="1" applyAlignment="1" applyProtection="1">
      <alignment vertical="center"/>
      <protection locked="0"/>
    </xf>
    <xf numFmtId="0" fontId="7" fillId="12" borderId="11" xfId="0" applyFont="1" applyFill="1" applyBorder="1" applyAlignment="1" applyProtection="1">
      <alignment vertical="center"/>
      <protection locked="0"/>
    </xf>
    <xf numFmtId="0" fontId="7" fillId="12" borderId="11" xfId="0" applyFont="1" applyFill="1" applyBorder="1" applyAlignment="1" applyProtection="1">
      <alignment horizontal="center" vertical="center"/>
      <protection locked="0"/>
    </xf>
    <xf numFmtId="14" fontId="7" fillId="12" borderId="48" xfId="0" applyNumberFormat="1" applyFont="1" applyFill="1" applyBorder="1" applyAlignment="1" applyProtection="1">
      <alignment horizontal="center" vertical="center" wrapText="1"/>
      <protection locked="0"/>
    </xf>
    <xf numFmtId="166" fontId="7" fillId="0" borderId="64" xfId="0" applyNumberFormat="1" applyFont="1" applyBorder="1" applyAlignment="1">
      <alignment horizontal="center"/>
    </xf>
    <xf numFmtId="166" fontId="7" fillId="0" borderId="20" xfId="0" applyNumberFormat="1" applyFont="1" applyBorder="1" applyAlignment="1">
      <alignment horizontal="center"/>
    </xf>
    <xf numFmtId="166" fontId="7" fillId="0" borderId="48" xfId="0" applyNumberFormat="1" applyFont="1" applyBorder="1" applyAlignment="1">
      <alignment horizontal="center"/>
    </xf>
    <xf numFmtId="0" fontId="7" fillId="3" borderId="2" xfId="0" applyFont="1" applyFill="1" applyBorder="1" applyAlignment="1" applyProtection="1">
      <alignment vertical="top" wrapText="1"/>
      <protection locked="0"/>
    </xf>
    <xf numFmtId="0" fontId="7" fillId="4" borderId="2" xfId="0" applyFont="1" applyFill="1" applyBorder="1" applyAlignment="1" applyProtection="1">
      <alignment vertical="top" wrapText="1"/>
      <protection locked="0"/>
    </xf>
    <xf numFmtId="0" fontId="19" fillId="3" borderId="35" xfId="0" applyFont="1" applyFill="1" applyBorder="1" applyAlignment="1" applyProtection="1">
      <alignment horizontal="center"/>
      <protection locked="0"/>
    </xf>
    <xf numFmtId="0" fontId="29" fillId="0" borderId="0" xfId="0" applyFont="1"/>
    <xf numFmtId="0" fontId="29"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left" vertical="top" wrapText="1"/>
    </xf>
    <xf numFmtId="0" fontId="19" fillId="3" borderId="26" xfId="0" applyFont="1" applyFill="1" applyBorder="1" applyAlignment="1" applyProtection="1">
      <alignment horizontal="center"/>
      <protection locked="0"/>
    </xf>
    <xf numFmtId="0" fontId="19" fillId="3" borderId="34" xfId="0" applyFont="1" applyFill="1" applyBorder="1" applyAlignment="1" applyProtection="1">
      <alignment horizontal="center"/>
      <protection locked="0"/>
    </xf>
    <xf numFmtId="0" fontId="7" fillId="0" borderId="34" xfId="0" applyFont="1" applyBorder="1" applyAlignment="1" applyProtection="1">
      <alignment horizontal="center"/>
      <protection locked="0"/>
    </xf>
    <xf numFmtId="0" fontId="7" fillId="0" borderId="0" xfId="0" applyFont="1" applyAlignment="1" applyProtection="1">
      <alignment horizontal="center"/>
      <protection locked="0"/>
    </xf>
    <xf numFmtId="0" fontId="19" fillId="0" borderId="0" xfId="0" applyFont="1" applyAlignment="1" applyProtection="1">
      <alignment horizontal="center"/>
      <protection locked="0"/>
    </xf>
    <xf numFmtId="0" fontId="7" fillId="0" borderId="8" xfId="0" applyFont="1" applyBorder="1" applyAlignment="1" applyProtection="1">
      <alignment horizontal="center"/>
      <protection locked="0"/>
    </xf>
    <xf numFmtId="0" fontId="19" fillId="3" borderId="3" xfId="0" applyFont="1" applyFill="1" applyBorder="1" applyAlignment="1" applyProtection="1">
      <alignment horizontal="center"/>
      <protection locked="0"/>
    </xf>
    <xf numFmtId="0" fontId="7" fillId="0" borderId="9" xfId="0" applyFont="1" applyBorder="1" applyAlignment="1" applyProtection="1">
      <alignment horizontal="center"/>
      <protection locked="0"/>
    </xf>
    <xf numFmtId="0" fontId="5" fillId="0" borderId="3" xfId="0" applyFont="1" applyBorder="1" applyAlignment="1">
      <alignment horizontal="center"/>
    </xf>
    <xf numFmtId="0" fontId="5" fillId="0" borderId="5" xfId="0" applyFont="1" applyBorder="1"/>
    <xf numFmtId="0" fontId="19" fillId="0" borderId="3" xfId="0" applyFont="1" applyBorder="1" applyAlignment="1">
      <alignment horizontal="center" vertical="center"/>
    </xf>
    <xf numFmtId="0" fontId="5" fillId="0" borderId="38" xfId="0" applyFont="1" applyBorder="1"/>
    <xf numFmtId="0" fontId="5" fillId="0" borderId="3" xfId="0" applyFont="1" applyBorder="1" applyAlignment="1">
      <alignment horizontal="left" vertical="center"/>
    </xf>
    <xf numFmtId="0" fontId="7" fillId="6" borderId="8" xfId="0" applyFont="1" applyFill="1" applyBorder="1" applyAlignment="1" applyProtection="1">
      <alignment horizontal="center" vertical="center"/>
      <protection locked="0"/>
    </xf>
    <xf numFmtId="14" fontId="7" fillId="6" borderId="30" xfId="0" applyNumberFormat="1" applyFont="1" applyFill="1" applyBorder="1" applyAlignment="1" applyProtection="1">
      <alignment horizontal="center" vertical="center"/>
      <protection locked="0"/>
    </xf>
    <xf numFmtId="0" fontId="5" fillId="0" borderId="23" xfId="0" applyFont="1" applyBorder="1"/>
    <xf numFmtId="0" fontId="5" fillId="0" borderId="40" xfId="0" applyFont="1" applyBorder="1"/>
    <xf numFmtId="0" fontId="5" fillId="0" borderId="0" xfId="0" applyFont="1" applyProtection="1">
      <protection locked="0"/>
    </xf>
    <xf numFmtId="0" fontId="7" fillId="3" borderId="5" xfId="0" applyFont="1" applyFill="1" applyBorder="1" applyAlignment="1">
      <alignment horizontal="center" vertical="top"/>
    </xf>
    <xf numFmtId="0" fontId="7" fillId="3" borderId="5" xfId="0" applyFont="1" applyFill="1" applyBorder="1" applyAlignment="1">
      <alignment vertical="top"/>
    </xf>
    <xf numFmtId="0" fontId="7" fillId="3" borderId="2" xfId="0" applyFont="1" applyFill="1" applyBorder="1" applyAlignment="1">
      <alignment vertical="top" wrapText="1"/>
    </xf>
    <xf numFmtId="0" fontId="7" fillId="3" borderId="2" xfId="0" applyFont="1" applyFill="1" applyBorder="1" applyAlignment="1">
      <alignment horizontal="center" vertical="top"/>
    </xf>
    <xf numFmtId="0" fontId="7" fillId="3" borderId="2" xfId="0" applyFont="1" applyFill="1" applyBorder="1" applyAlignment="1">
      <alignment horizontal="center" vertical="top" wrapText="1"/>
    </xf>
    <xf numFmtId="0" fontId="7" fillId="3" borderId="2" xfId="0" applyFont="1" applyFill="1" applyBorder="1" applyAlignment="1" applyProtection="1">
      <alignment horizontal="center" vertical="top"/>
      <protection locked="0"/>
    </xf>
    <xf numFmtId="0" fontId="7" fillId="4" borderId="5" xfId="0" applyFont="1" applyFill="1" applyBorder="1" applyAlignment="1">
      <alignment horizontal="center" vertical="top"/>
    </xf>
    <xf numFmtId="0" fontId="7" fillId="4" borderId="5" xfId="0" applyFont="1" applyFill="1" applyBorder="1" applyAlignment="1">
      <alignment vertical="top"/>
    </xf>
    <xf numFmtId="0" fontId="7" fillId="4" borderId="2" xfId="0" applyFont="1" applyFill="1" applyBorder="1" applyAlignment="1">
      <alignment vertical="top" wrapText="1"/>
    </xf>
    <xf numFmtId="0" fontId="7" fillId="4" borderId="2" xfId="0" applyFont="1" applyFill="1" applyBorder="1" applyAlignment="1">
      <alignment horizontal="center" vertical="top"/>
    </xf>
    <xf numFmtId="0" fontId="7" fillId="4" borderId="2" xfId="0" applyFont="1" applyFill="1" applyBorder="1" applyAlignment="1">
      <alignment horizontal="center" vertical="top" wrapText="1"/>
    </xf>
    <xf numFmtId="0" fontId="7" fillId="4" borderId="2" xfId="0" applyFont="1" applyFill="1" applyBorder="1" applyAlignment="1" applyProtection="1">
      <alignment horizontal="center" vertical="top"/>
      <protection locked="0"/>
    </xf>
    <xf numFmtId="0" fontId="7" fillId="7" borderId="22" xfId="0" applyFont="1" applyFill="1" applyBorder="1" applyAlignment="1">
      <alignment horizontal="center" vertical="top" wrapText="1"/>
    </xf>
    <xf numFmtId="0" fontId="7" fillId="3" borderId="2" xfId="0" applyFont="1" applyFill="1" applyBorder="1" applyAlignment="1" applyProtection="1">
      <alignment horizontal="center" vertical="top" wrapText="1"/>
      <protection locked="0"/>
    </xf>
    <xf numFmtId="0" fontId="7" fillId="4" borderId="5" xfId="0" applyFont="1" applyFill="1" applyBorder="1" applyAlignment="1">
      <alignment vertical="top" wrapText="1"/>
    </xf>
    <xf numFmtId="14" fontId="7" fillId="4" borderId="2" xfId="0" quotePrefix="1" applyNumberFormat="1" applyFont="1" applyFill="1" applyBorder="1" applyAlignment="1">
      <alignment horizontal="center" vertical="top"/>
    </xf>
    <xf numFmtId="0" fontId="7" fillId="4" borderId="5" xfId="0" applyFont="1" applyFill="1" applyBorder="1" applyAlignment="1">
      <alignment horizontal="center" vertical="center"/>
    </xf>
    <xf numFmtId="0" fontId="7" fillId="4" borderId="5" xfId="0" applyFont="1" applyFill="1" applyBorder="1" applyAlignment="1">
      <alignment vertical="center" wrapText="1"/>
    </xf>
    <xf numFmtId="0" fontId="7" fillId="4" borderId="2" xfId="0" applyFont="1" applyFill="1" applyBorder="1" applyAlignment="1">
      <alignmen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7" borderId="2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11" borderId="22" xfId="0" applyFont="1" applyFill="1" applyBorder="1" applyAlignment="1">
      <alignment horizontal="center" vertical="top"/>
    </xf>
    <xf numFmtId="0" fontId="7" fillId="8" borderId="22" xfId="0" applyFont="1" applyFill="1" applyBorder="1" applyAlignment="1">
      <alignment horizontal="center" vertical="top"/>
    </xf>
    <xf numFmtId="0" fontId="7" fillId="7" borderId="22" xfId="0" applyFont="1" applyFill="1" applyBorder="1" applyAlignment="1">
      <alignment horizontal="center" vertical="top"/>
    </xf>
    <xf numFmtId="0" fontId="7" fillId="4" borderId="2" xfId="0" applyFont="1" applyFill="1" applyBorder="1" applyAlignment="1" applyProtection="1">
      <alignment horizontal="center" vertical="top" wrapText="1"/>
      <protection locked="0"/>
    </xf>
    <xf numFmtId="0" fontId="7" fillId="3" borderId="6" xfId="0" applyFont="1" applyFill="1" applyBorder="1" applyAlignment="1">
      <alignment horizontal="center" vertical="top"/>
    </xf>
    <xf numFmtId="0" fontId="7" fillId="3" borderId="6" xfId="0" applyFont="1" applyFill="1" applyBorder="1" applyAlignment="1">
      <alignment vertical="top"/>
    </xf>
    <xf numFmtId="0" fontId="7" fillId="3" borderId="7" xfId="0" applyFont="1" applyFill="1" applyBorder="1" applyAlignment="1" applyProtection="1">
      <alignment vertical="top" wrapText="1"/>
      <protection locked="0"/>
    </xf>
    <xf numFmtId="0" fontId="7" fillId="3" borderId="7" xfId="0" applyFont="1" applyFill="1" applyBorder="1" applyAlignment="1" applyProtection="1">
      <alignment horizontal="center" vertical="top"/>
      <protection locked="0"/>
    </xf>
    <xf numFmtId="0" fontId="7" fillId="3" borderId="7" xfId="0" applyFont="1" applyFill="1" applyBorder="1" applyAlignment="1" applyProtection="1">
      <alignment horizontal="center" vertical="top" wrapText="1"/>
      <protection locked="0"/>
    </xf>
    <xf numFmtId="0" fontId="7" fillId="3" borderId="7" xfId="0" applyFont="1" applyFill="1" applyBorder="1" applyAlignment="1">
      <alignment horizontal="center" vertical="top" wrapText="1"/>
    </xf>
    <xf numFmtId="0" fontId="7" fillId="7" borderId="10" xfId="0" applyFont="1" applyFill="1" applyBorder="1" applyAlignment="1">
      <alignment horizontal="center" vertical="top"/>
    </xf>
    <xf numFmtId="0" fontId="7" fillId="8" borderId="10" xfId="0" applyFont="1" applyFill="1" applyBorder="1" applyAlignment="1">
      <alignment horizontal="center" vertical="top"/>
    </xf>
    <xf numFmtId="0" fontId="7" fillId="0" borderId="44" xfId="0" applyFont="1" applyBorder="1" applyAlignment="1">
      <alignment horizontal="center" vertical="center"/>
    </xf>
    <xf numFmtId="0" fontId="19" fillId="0" borderId="44" xfId="0" applyFont="1" applyBorder="1" applyAlignment="1">
      <alignment horizontal="center"/>
    </xf>
    <xf numFmtId="0" fontId="7" fillId="0" borderId="3"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25" fillId="0" borderId="0" xfId="0" applyFont="1" applyAlignment="1">
      <alignment horizontal="left" vertical="top" wrapText="1"/>
    </xf>
    <xf numFmtId="0" fontId="19" fillId="0" borderId="0" xfId="0" applyFont="1" applyAlignment="1">
      <alignment horizontal="left" vertical="top" wrapText="1"/>
    </xf>
    <xf numFmtId="0" fontId="7" fillId="0" borderId="0" xfId="0" applyFont="1" applyAlignment="1">
      <alignment wrapText="1"/>
    </xf>
    <xf numFmtId="0" fontId="7" fillId="0" borderId="0" xfId="0" applyFont="1" applyAlignment="1">
      <alignment vertical="top" wrapText="1"/>
    </xf>
    <xf numFmtId="0" fontId="30" fillId="0" borderId="0" xfId="1" applyFont="1" applyAlignment="1" applyProtection="1">
      <alignment horizontal="center" vertical="center"/>
    </xf>
    <xf numFmtId="0" fontId="0" fillId="0" borderId="0" xfId="0" applyAlignment="1">
      <alignment vertical="top" wrapText="1"/>
    </xf>
    <xf numFmtId="0" fontId="7" fillId="0" borderId="39" xfId="0" applyFont="1" applyBorder="1" applyAlignment="1">
      <alignment horizontal="center" vertical="center"/>
    </xf>
    <xf numFmtId="0" fontId="7" fillId="0" borderId="23" xfId="0" applyFont="1" applyBorder="1" applyAlignment="1">
      <alignment horizontal="center" vertical="center"/>
    </xf>
    <xf numFmtId="0" fontId="7" fillId="0" borderId="29" xfId="0" applyFont="1" applyBorder="1" applyAlignment="1">
      <alignment horizontal="center" vertical="center"/>
    </xf>
    <xf numFmtId="20" fontId="7" fillId="13" borderId="9" xfId="0" applyNumberFormat="1" applyFont="1" applyFill="1" applyBorder="1" applyAlignment="1" applyProtection="1">
      <alignment horizontal="center"/>
      <protection locked="0"/>
    </xf>
    <xf numFmtId="0" fontId="7" fillId="13" borderId="17" xfId="0" applyFont="1" applyFill="1" applyBorder="1" applyAlignment="1" applyProtection="1">
      <alignment horizontal="center"/>
      <protection locked="0"/>
    </xf>
    <xf numFmtId="0" fontId="5" fillId="3" borderId="15" xfId="0" applyFont="1" applyFill="1" applyBorder="1"/>
    <xf numFmtId="0" fontId="5" fillId="3" borderId="9" xfId="0" applyFont="1" applyFill="1" applyBorder="1"/>
    <xf numFmtId="0" fontId="7" fillId="0" borderId="65" xfId="0" applyFont="1" applyBorder="1" applyAlignment="1">
      <alignment wrapText="1"/>
    </xf>
    <xf numFmtId="0" fontId="7" fillId="0" borderId="66" xfId="0" applyFont="1" applyBorder="1" applyAlignment="1">
      <alignment wrapText="1"/>
    </xf>
    <xf numFmtId="0" fontId="21" fillId="0" borderId="53" xfId="0" applyFont="1" applyBorder="1" applyAlignment="1">
      <alignment horizontal="center"/>
    </xf>
    <xf numFmtId="0" fontId="21" fillId="0" borderId="67" xfId="0" applyFont="1" applyBorder="1" applyAlignment="1">
      <alignment horizontal="center"/>
    </xf>
    <xf numFmtId="0" fontId="21" fillId="0" borderId="55" xfId="0" applyFont="1" applyBorder="1" applyAlignment="1">
      <alignment horizontal="center"/>
    </xf>
    <xf numFmtId="0" fontId="21" fillId="0" borderId="68" xfId="0" applyFont="1" applyBorder="1" applyAlignment="1">
      <alignment horizontal="center"/>
    </xf>
    <xf numFmtId="0" fontId="7" fillId="0" borderId="36" xfId="0" applyFont="1" applyBorder="1"/>
    <xf numFmtId="0" fontId="7" fillId="0" borderId="61" xfId="0" applyFont="1" applyBorder="1"/>
    <xf numFmtId="0" fontId="7" fillId="0" borderId="36" xfId="0" applyFont="1" applyBorder="1" applyAlignment="1">
      <alignment wrapText="1"/>
    </xf>
    <xf numFmtId="0" fontId="7" fillId="0" borderId="61" xfId="0" applyFont="1" applyBorder="1" applyAlignment="1">
      <alignment wrapText="1"/>
    </xf>
    <xf numFmtId="0" fontId="32" fillId="11" borderId="4" xfId="0" applyFont="1" applyFill="1" applyBorder="1" applyAlignment="1">
      <alignment horizontal="center" vertical="center" wrapText="1"/>
    </xf>
    <xf numFmtId="0" fontId="32" fillId="11" borderId="6" xfId="0" applyFont="1" applyFill="1" applyBorder="1" applyAlignment="1">
      <alignment horizontal="center" vertical="center" wrapText="1"/>
    </xf>
    <xf numFmtId="0" fontId="5" fillId="0" borderId="39" xfId="0" applyFont="1" applyBorder="1" applyAlignment="1">
      <alignment horizontal="center"/>
    </xf>
    <xf numFmtId="0" fontId="5" fillId="0" borderId="23" xfId="0" applyFont="1" applyBorder="1" applyAlignment="1">
      <alignment horizontal="center"/>
    </xf>
    <xf numFmtId="0" fontId="5" fillId="0" borderId="29" xfId="0" applyFont="1" applyBorder="1" applyAlignment="1">
      <alignment horizontal="center"/>
    </xf>
    <xf numFmtId="0" fontId="13" fillId="2" borderId="69" xfId="0" applyFont="1" applyFill="1" applyBorder="1" applyAlignment="1">
      <alignment horizontal="center"/>
    </xf>
    <xf numFmtId="0" fontId="13" fillId="2" borderId="12" xfId="0" applyFont="1" applyFill="1" applyBorder="1" applyAlignment="1">
      <alignment horizontal="center"/>
    </xf>
    <xf numFmtId="0" fontId="14" fillId="2" borderId="12" xfId="0" applyFont="1" applyFill="1" applyBorder="1" applyAlignment="1">
      <alignment horizontal="right" wrapText="1"/>
    </xf>
    <xf numFmtId="0" fontId="7" fillId="13" borderId="26" xfId="0" applyFont="1" applyFill="1" applyBorder="1" applyAlignment="1" applyProtection="1">
      <alignment horizontal="center"/>
      <protection locked="0"/>
    </xf>
    <xf numFmtId="0" fontId="7" fillId="13" borderId="70" xfId="0" applyFont="1" applyFill="1" applyBorder="1" applyAlignment="1" applyProtection="1">
      <alignment horizontal="center"/>
      <protection locked="0"/>
    </xf>
    <xf numFmtId="14" fontId="7" fillId="13" borderId="8" xfId="0" applyNumberFormat="1" applyFont="1" applyFill="1" applyBorder="1" applyAlignment="1" applyProtection="1">
      <alignment horizontal="center"/>
      <protection locked="0"/>
    </xf>
    <xf numFmtId="0" fontId="7" fillId="13" borderId="16" xfId="0" applyFont="1" applyFill="1" applyBorder="1" applyAlignment="1" applyProtection="1">
      <alignment horizontal="center"/>
      <protection locked="0"/>
    </xf>
    <xf numFmtId="0" fontId="5" fillId="3" borderId="14" xfId="0" applyFont="1" applyFill="1" applyBorder="1"/>
    <xf numFmtId="0" fontId="5" fillId="3" borderId="8" xfId="0" applyFont="1" applyFill="1" applyBorder="1"/>
    <xf numFmtId="0" fontId="10" fillId="9" borderId="23" xfId="0" applyFont="1" applyFill="1" applyBorder="1" applyAlignment="1">
      <alignment horizontal="center" vertical="top"/>
    </xf>
    <xf numFmtId="0" fontId="10" fillId="9" borderId="40" xfId="0" applyFont="1" applyFill="1" applyBorder="1" applyAlignment="1">
      <alignment horizontal="center" vertical="top"/>
    </xf>
    <xf numFmtId="0" fontId="21" fillId="0" borderId="38" xfId="0" applyFont="1" applyBorder="1" applyAlignment="1">
      <alignment horizontal="center" vertical="top" wrapText="1"/>
    </xf>
    <xf numFmtId="0" fontId="21" fillId="0" borderId="0" xfId="0" applyFont="1" applyAlignment="1">
      <alignment horizontal="center" vertical="top" wrapText="1"/>
    </xf>
    <xf numFmtId="0" fontId="21" fillId="0" borderId="2" xfId="0" applyFont="1" applyBorder="1" applyAlignment="1">
      <alignment horizontal="center" vertical="top" wrapText="1"/>
    </xf>
    <xf numFmtId="0" fontId="12" fillId="0" borderId="0" xfId="0" applyFont="1" applyAlignment="1">
      <alignment vertical="center" wrapText="1"/>
    </xf>
    <xf numFmtId="14" fontId="7" fillId="0" borderId="18" xfId="0" applyNumberFormat="1" applyFont="1" applyBorder="1" applyAlignment="1">
      <alignment wrapText="1"/>
    </xf>
    <xf numFmtId="14" fontId="7" fillId="0" borderId="50" xfId="0" applyNumberFormat="1" applyFont="1" applyBorder="1" applyAlignment="1">
      <alignment wrapText="1"/>
    </xf>
    <xf numFmtId="14" fontId="7" fillId="0" borderId="33" xfId="0" applyNumberFormat="1" applyFont="1" applyBorder="1" applyAlignment="1">
      <alignment wrapText="1"/>
    </xf>
    <xf numFmtId="14" fontId="7" fillId="0" borderId="71" xfId="0" applyNumberFormat="1" applyFont="1" applyBorder="1" applyAlignment="1">
      <alignment wrapText="1"/>
    </xf>
    <xf numFmtId="0" fontId="7" fillId="0" borderId="8" xfId="0" applyFont="1" applyBorder="1" applyAlignment="1">
      <alignment horizontal="center"/>
    </xf>
    <xf numFmtId="0" fontId="7" fillId="0" borderId="8" xfId="0" applyFont="1" applyBorder="1" applyAlignment="1">
      <alignment horizontal="center" wrapText="1"/>
    </xf>
    <xf numFmtId="0" fontId="4" fillId="0" borderId="38" xfId="0" applyFont="1" applyBorder="1" applyAlignment="1">
      <alignment horizontal="right" vertical="top"/>
    </xf>
    <xf numFmtId="0" fontId="4" fillId="0" borderId="0" xfId="0" applyFont="1" applyAlignment="1">
      <alignment horizontal="right" vertical="top"/>
    </xf>
    <xf numFmtId="0" fontId="0" fillId="0" borderId="38" xfId="0" applyBorder="1" applyAlignment="1">
      <alignment horizontal="right" vertical="top"/>
    </xf>
    <xf numFmtId="0" fontId="0" fillId="0" borderId="0" xfId="0" applyAlignment="1">
      <alignment horizontal="right" vertical="top"/>
    </xf>
    <xf numFmtId="164" fontId="4" fillId="0" borderId="0" xfId="0" applyNumberFormat="1" applyFont="1" applyAlignment="1">
      <alignment horizontal="center" vertical="top"/>
    </xf>
    <xf numFmtId="0" fontId="12" fillId="0" borderId="0" xfId="0" applyFont="1" applyAlignment="1">
      <alignment horizontal="center" vertical="top"/>
    </xf>
    <xf numFmtId="0" fontId="12" fillId="0" borderId="2" xfId="0" applyFont="1" applyBorder="1" applyAlignment="1">
      <alignment horizontal="center" vertical="top"/>
    </xf>
    <xf numFmtId="0" fontId="12" fillId="5" borderId="33" xfId="0" applyFont="1" applyFill="1" applyBorder="1" applyAlignment="1">
      <alignment horizontal="right" vertical="top"/>
    </xf>
    <xf numFmtId="0" fontId="12" fillId="5" borderId="72" xfId="0" applyFont="1" applyFill="1" applyBorder="1" applyAlignment="1">
      <alignment horizontal="right" vertical="top"/>
    </xf>
    <xf numFmtId="0" fontId="12" fillId="5" borderId="71" xfId="0" applyFont="1" applyFill="1" applyBorder="1" applyAlignment="1">
      <alignment horizontal="right" vertical="top"/>
    </xf>
    <xf numFmtId="0" fontId="21" fillId="0" borderId="0" xfId="0" applyFont="1" applyAlignment="1">
      <alignment horizontal="center" vertical="center"/>
    </xf>
    <xf numFmtId="0" fontId="10" fillId="9" borderId="39" xfId="0" applyFont="1" applyFill="1" applyBorder="1" applyAlignment="1">
      <alignment horizontal="center" vertical="top"/>
    </xf>
    <xf numFmtId="14" fontId="7" fillId="0" borderId="32" xfId="0" applyNumberFormat="1" applyFont="1" applyBorder="1" applyAlignment="1">
      <alignment wrapText="1"/>
    </xf>
    <xf numFmtId="14" fontId="7" fillId="0" borderId="52" xfId="0" applyNumberFormat="1" applyFont="1" applyBorder="1" applyAlignment="1">
      <alignment wrapText="1"/>
    </xf>
    <xf numFmtId="164" fontId="12" fillId="5" borderId="18" xfId="0" applyNumberFormat="1" applyFont="1" applyFill="1" applyBorder="1" applyAlignment="1">
      <alignment horizontal="center" vertical="top"/>
    </xf>
    <xf numFmtId="164" fontId="12" fillId="5" borderId="50" xfId="0" applyNumberFormat="1" applyFont="1" applyFill="1" applyBorder="1" applyAlignment="1">
      <alignment horizontal="center" vertical="top"/>
    </xf>
    <xf numFmtId="0" fontId="24" fillId="2" borderId="54" xfId="0" applyFont="1" applyFill="1" applyBorder="1" applyAlignment="1">
      <alignment horizontal="center" vertical="center" wrapText="1"/>
    </xf>
    <xf numFmtId="0" fontId="24" fillId="2" borderId="1" xfId="0" applyFont="1" applyFill="1" applyBorder="1" applyAlignment="1">
      <alignment horizontal="center" vertical="center" wrapText="1"/>
    </xf>
    <xf numFmtId="164" fontId="23" fillId="5" borderId="6" xfId="0" applyNumberFormat="1" applyFont="1" applyFill="1" applyBorder="1" applyAlignment="1">
      <alignment horizontal="center" vertical="center"/>
    </xf>
    <xf numFmtId="164" fontId="23" fillId="5" borderId="4" xfId="0" applyNumberFormat="1" applyFont="1" applyFill="1" applyBorder="1" applyAlignment="1">
      <alignment horizontal="center" vertical="center"/>
    </xf>
    <xf numFmtId="0" fontId="19" fillId="3" borderId="53" xfId="0" applyFont="1" applyFill="1" applyBorder="1" applyAlignment="1" applyProtection="1">
      <alignment horizontal="center" vertical="center" wrapText="1"/>
      <protection hidden="1"/>
    </xf>
    <xf numFmtId="0" fontId="19" fillId="3" borderId="54" xfId="0" applyFont="1" applyFill="1" applyBorder="1" applyAlignment="1" applyProtection="1">
      <alignment horizontal="center" vertical="center" wrapText="1"/>
      <protection hidden="1"/>
    </xf>
    <xf numFmtId="0" fontId="19" fillId="3" borderId="1" xfId="0" applyFont="1" applyFill="1" applyBorder="1" applyAlignment="1" applyProtection="1">
      <alignment horizontal="center" vertical="center" wrapText="1"/>
      <protection hidden="1"/>
    </xf>
    <xf numFmtId="0" fontId="19" fillId="3" borderId="38"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9" fillId="3" borderId="2" xfId="0" applyFont="1" applyFill="1" applyBorder="1" applyAlignment="1" applyProtection="1">
      <alignment horizontal="center" vertical="center" wrapText="1"/>
      <protection hidden="1"/>
    </xf>
    <xf numFmtId="0" fontId="19" fillId="3" borderId="55" xfId="0" applyFont="1" applyFill="1" applyBorder="1" applyAlignment="1" applyProtection="1">
      <alignment horizontal="center" vertical="center" wrapText="1"/>
      <protection hidden="1"/>
    </xf>
    <xf numFmtId="0" fontId="19" fillId="3" borderId="56"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12" fillId="0" borderId="38"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image" Target="../media/image16.jpeg"/><Relationship Id="rId13" Type="http://schemas.openxmlformats.org/officeDocument/2006/relationships/image" Target="../media/image21.jpeg"/><Relationship Id="rId3" Type="http://schemas.openxmlformats.org/officeDocument/2006/relationships/image" Target="../media/image11.jpeg"/><Relationship Id="rId7" Type="http://schemas.openxmlformats.org/officeDocument/2006/relationships/image" Target="../media/image15.jpeg"/><Relationship Id="rId12" Type="http://schemas.openxmlformats.org/officeDocument/2006/relationships/image" Target="../media/image20.jpeg"/><Relationship Id="rId2" Type="http://schemas.openxmlformats.org/officeDocument/2006/relationships/image" Target="../media/image10.jpeg"/><Relationship Id="rId1" Type="http://schemas.openxmlformats.org/officeDocument/2006/relationships/image" Target="../media/image9.jpeg"/><Relationship Id="rId6" Type="http://schemas.openxmlformats.org/officeDocument/2006/relationships/image" Target="../media/image14.jpeg"/><Relationship Id="rId11" Type="http://schemas.openxmlformats.org/officeDocument/2006/relationships/image" Target="../media/image19.jpeg"/><Relationship Id="rId5" Type="http://schemas.openxmlformats.org/officeDocument/2006/relationships/image" Target="../media/image13.jpeg"/><Relationship Id="rId10" Type="http://schemas.openxmlformats.org/officeDocument/2006/relationships/image" Target="../media/image18.jpeg"/><Relationship Id="rId4" Type="http://schemas.openxmlformats.org/officeDocument/2006/relationships/image" Target="../media/image12.jpeg"/><Relationship Id="rId9"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314325</xdr:rowOff>
    </xdr:from>
    <xdr:to>
      <xdr:col>9</xdr:col>
      <xdr:colOff>1057275</xdr:colOff>
      <xdr:row>9</xdr:row>
      <xdr:rowOff>3457575</xdr:rowOff>
    </xdr:to>
    <xdr:grpSp>
      <xdr:nvGrpSpPr>
        <xdr:cNvPr id="6544" name="Group 33">
          <a:extLst>
            <a:ext uri="{FF2B5EF4-FFF2-40B4-BE49-F238E27FC236}">
              <a16:creationId xmlns:a16="http://schemas.microsoft.com/office/drawing/2014/main" id="{00000000-0008-0000-0100-000090190000}"/>
            </a:ext>
          </a:extLst>
        </xdr:cNvPr>
        <xdr:cNvGrpSpPr>
          <a:grpSpLocks/>
        </xdr:cNvGrpSpPr>
      </xdr:nvGrpSpPr>
      <xdr:grpSpPr bwMode="auto">
        <a:xfrm>
          <a:off x="840105" y="7660005"/>
          <a:ext cx="4530090" cy="3139440"/>
          <a:chOff x="86" y="778"/>
          <a:chExt cx="466" cy="330"/>
        </a:xfrm>
      </xdr:grpSpPr>
      <xdr:pic>
        <xdr:nvPicPr>
          <xdr:cNvPr id="6547" name="Picture 34">
            <a:extLst>
              <a:ext uri="{FF2B5EF4-FFF2-40B4-BE49-F238E27FC236}">
                <a16:creationId xmlns:a16="http://schemas.microsoft.com/office/drawing/2014/main" id="{00000000-0008-0000-0100-00009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 y="778"/>
            <a:ext cx="231" cy="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48" name="Picture 35">
            <a:extLst>
              <a:ext uri="{FF2B5EF4-FFF2-40B4-BE49-F238E27FC236}">
                <a16:creationId xmlns:a16="http://schemas.microsoft.com/office/drawing/2014/main" id="{00000000-0008-0000-0100-0000941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 y="783"/>
            <a:ext cx="237" cy="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549" name="Group 36">
            <a:extLst>
              <a:ext uri="{FF2B5EF4-FFF2-40B4-BE49-F238E27FC236}">
                <a16:creationId xmlns:a16="http://schemas.microsoft.com/office/drawing/2014/main" id="{00000000-0008-0000-0100-000095190000}"/>
              </a:ext>
            </a:extLst>
          </xdr:cNvPr>
          <xdr:cNvGrpSpPr>
            <a:grpSpLocks/>
          </xdr:cNvGrpSpPr>
        </xdr:nvGrpSpPr>
        <xdr:grpSpPr bwMode="auto">
          <a:xfrm>
            <a:off x="87" y="940"/>
            <a:ext cx="327" cy="168"/>
            <a:chOff x="65" y="238"/>
            <a:chExt cx="327" cy="166"/>
          </a:xfrm>
        </xdr:grpSpPr>
        <xdr:grpSp>
          <xdr:nvGrpSpPr>
            <xdr:cNvPr id="6550" name="Group 37">
              <a:extLst>
                <a:ext uri="{FF2B5EF4-FFF2-40B4-BE49-F238E27FC236}">
                  <a16:creationId xmlns:a16="http://schemas.microsoft.com/office/drawing/2014/main" id="{00000000-0008-0000-0100-000096190000}"/>
                </a:ext>
              </a:extLst>
            </xdr:cNvPr>
            <xdr:cNvGrpSpPr>
              <a:grpSpLocks/>
            </xdr:cNvGrpSpPr>
          </xdr:nvGrpSpPr>
          <xdr:grpSpPr bwMode="auto">
            <a:xfrm>
              <a:off x="65" y="240"/>
              <a:ext cx="327" cy="164"/>
              <a:chOff x="65" y="240"/>
              <a:chExt cx="327" cy="164"/>
            </a:xfrm>
          </xdr:grpSpPr>
          <xdr:pic>
            <xdr:nvPicPr>
              <xdr:cNvPr id="6552" name="Picture 38">
                <a:extLst>
                  <a:ext uri="{FF2B5EF4-FFF2-40B4-BE49-F238E27FC236}">
                    <a16:creationId xmlns:a16="http://schemas.microsoft.com/office/drawing/2014/main" id="{00000000-0008-0000-0100-0000981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 y="240"/>
                <a:ext cx="213" cy="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53" name="Picture 39">
                <a:extLst>
                  <a:ext uri="{FF2B5EF4-FFF2-40B4-BE49-F238E27FC236}">
                    <a16:creationId xmlns:a16="http://schemas.microsoft.com/office/drawing/2014/main" id="{00000000-0008-0000-0100-00009919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9" y="318"/>
                <a:ext cx="83" cy="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551" name="Picture 40">
              <a:extLst>
                <a:ext uri="{FF2B5EF4-FFF2-40B4-BE49-F238E27FC236}">
                  <a16:creationId xmlns:a16="http://schemas.microsoft.com/office/drawing/2014/main" id="{00000000-0008-0000-0100-00009719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2" y="238"/>
              <a:ext cx="84" cy="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1</xdr:col>
      <xdr:colOff>647700</xdr:colOff>
      <xdr:row>11</xdr:row>
      <xdr:rowOff>1133475</xdr:rowOff>
    </xdr:from>
    <xdr:to>
      <xdr:col>10</xdr:col>
      <xdr:colOff>561975</xdr:colOff>
      <xdr:row>11</xdr:row>
      <xdr:rowOff>3143250</xdr:rowOff>
    </xdr:to>
    <xdr:pic>
      <xdr:nvPicPr>
        <xdr:cNvPr id="6545" name="Picture 47" descr="Grouping">
          <a:extLst>
            <a:ext uri="{FF2B5EF4-FFF2-40B4-BE49-F238E27FC236}">
              <a16:creationId xmlns:a16="http://schemas.microsoft.com/office/drawing/2014/main" id="{00000000-0008-0000-0100-0000911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1050" y="13868400"/>
          <a:ext cx="6562725"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8</xdr:col>
          <xdr:colOff>792480</xdr:colOff>
          <xdr:row>0</xdr:row>
          <xdr:rowOff>0</xdr:rowOff>
        </xdr:from>
        <xdr:to>
          <xdr:col>9</xdr:col>
          <xdr:colOff>944880</xdr:colOff>
          <xdr:row>0</xdr:row>
          <xdr:rowOff>251460</xdr:rowOff>
        </xdr:to>
        <xdr:sp macro="" textlink="">
          <xdr:nvSpPr>
            <xdr:cNvPr id="6192" name="Button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NZ" sz="800" b="0" i="0" u="none" strike="noStrike" baseline="0">
                  <a:solidFill>
                    <a:srgbClr val="000000"/>
                  </a:solidFill>
                  <a:latin typeface="Arial"/>
                  <a:cs typeface="Arial"/>
                </a:rPr>
                <a:t>Print Instructions</a:t>
              </a:r>
            </a:p>
          </xdr:txBody>
        </xdr:sp>
        <xdr:clientData fPrintsWithSheet="0"/>
      </xdr:twoCellAnchor>
    </mc:Choice>
    <mc:Fallback/>
  </mc:AlternateContent>
  <xdr:twoCellAnchor editAs="oneCell">
    <xdr:from>
      <xdr:col>9</xdr:col>
      <xdr:colOff>1447800</xdr:colOff>
      <xdr:row>9</xdr:row>
      <xdr:rowOff>514350</xdr:rowOff>
    </xdr:from>
    <xdr:to>
      <xdr:col>10</xdr:col>
      <xdr:colOff>885825</xdr:colOff>
      <xdr:row>10</xdr:row>
      <xdr:rowOff>847725</xdr:rowOff>
    </xdr:to>
    <xdr:pic>
      <xdr:nvPicPr>
        <xdr:cNvPr id="6546" name="Picture 49" descr="Codes">
          <a:extLst>
            <a:ext uri="{FF2B5EF4-FFF2-40B4-BE49-F238E27FC236}">
              <a16:creationId xmlns:a16="http://schemas.microsoft.com/office/drawing/2014/main" id="{00000000-0008-0000-0100-00009219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648325" y="7877175"/>
          <a:ext cx="2019300" cy="382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28575</xdr:rowOff>
    </xdr:from>
    <xdr:to>
      <xdr:col>12</xdr:col>
      <xdr:colOff>1657350</xdr:colOff>
      <xdr:row>6</xdr:row>
      <xdr:rowOff>133350</xdr:rowOff>
    </xdr:to>
    <xdr:sp macro="" textlink="">
      <xdr:nvSpPr>
        <xdr:cNvPr id="4097" name="Text Box 1">
          <a:extLst>
            <a:ext uri="{FF2B5EF4-FFF2-40B4-BE49-F238E27FC236}">
              <a16:creationId xmlns:a16="http://schemas.microsoft.com/office/drawing/2014/main" id="{00000000-0008-0000-0500-000001100000}"/>
            </a:ext>
          </a:extLst>
        </xdr:cNvPr>
        <xdr:cNvSpPr txBox="1">
          <a:spLocks noChangeArrowheads="1"/>
        </xdr:cNvSpPr>
      </xdr:nvSpPr>
      <xdr:spPr bwMode="auto">
        <a:xfrm>
          <a:off x="104775" y="914400"/>
          <a:ext cx="913447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A= Asbestos; BR= Battery Acid (replenishment); BS= Battery Acid (sealed); BV= Battery Acid (vented); C = Cobalt Chloride; D= Diesel; H= Hydrogen; G=Gas; K= Cleaning Solutions; L= Lubricating Oils; M= Mercury; N= Ammonia; O=Oil; P= Polychlorinated Biphenyls; S = Sulphur hexafluoride; V= Solvents (general); X= Miscellaneous</a:t>
          </a:r>
        </a:p>
        <a:p>
          <a:pPr algn="l" rtl="0">
            <a:defRPr sz="1000"/>
          </a:pPr>
          <a:endParaRPr lang="en-AU" sz="8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xdr:txBody>
    </xdr:sp>
    <xdr:clientData/>
  </xdr:twoCellAnchor>
  <xdr:twoCellAnchor>
    <xdr:from>
      <xdr:col>14</xdr:col>
      <xdr:colOff>9525</xdr:colOff>
      <xdr:row>7</xdr:row>
      <xdr:rowOff>381000</xdr:rowOff>
    </xdr:from>
    <xdr:to>
      <xdr:col>21</xdr:col>
      <xdr:colOff>0</xdr:colOff>
      <xdr:row>7</xdr:row>
      <xdr:rowOff>381000</xdr:rowOff>
    </xdr:to>
    <xdr:sp macro="" textlink="">
      <xdr:nvSpPr>
        <xdr:cNvPr id="4399" name="Line 79">
          <a:extLst>
            <a:ext uri="{FF2B5EF4-FFF2-40B4-BE49-F238E27FC236}">
              <a16:creationId xmlns:a16="http://schemas.microsoft.com/office/drawing/2014/main" id="{00000000-0008-0000-0500-00002F110000}"/>
            </a:ext>
          </a:extLst>
        </xdr:cNvPr>
        <xdr:cNvSpPr>
          <a:spLocks noChangeShapeType="1"/>
        </xdr:cNvSpPr>
      </xdr:nvSpPr>
      <xdr:spPr bwMode="auto">
        <a:xfrm>
          <a:off x="9353550" y="1590675"/>
          <a:ext cx="5848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7</xdr:row>
      <xdr:rowOff>381000</xdr:rowOff>
    </xdr:from>
    <xdr:to>
      <xdr:col>21</xdr:col>
      <xdr:colOff>0</xdr:colOff>
      <xdr:row>8</xdr:row>
      <xdr:rowOff>0</xdr:rowOff>
    </xdr:to>
    <xdr:sp macro="" textlink="">
      <xdr:nvSpPr>
        <xdr:cNvPr id="4400" name="Line 80">
          <a:extLst>
            <a:ext uri="{FF2B5EF4-FFF2-40B4-BE49-F238E27FC236}">
              <a16:creationId xmlns:a16="http://schemas.microsoft.com/office/drawing/2014/main" id="{00000000-0008-0000-0500-000030110000}"/>
            </a:ext>
          </a:extLst>
        </xdr:cNvPr>
        <xdr:cNvSpPr>
          <a:spLocks noChangeShapeType="1"/>
        </xdr:cNvSpPr>
      </xdr:nvSpPr>
      <xdr:spPr bwMode="auto">
        <a:xfrm>
          <a:off x="15201900" y="15906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7</xdr:row>
      <xdr:rowOff>381000</xdr:rowOff>
    </xdr:from>
    <xdr:to>
      <xdr:col>14</xdr:col>
      <xdr:colOff>0</xdr:colOff>
      <xdr:row>8</xdr:row>
      <xdr:rowOff>0</xdr:rowOff>
    </xdr:to>
    <xdr:sp macro="" textlink="">
      <xdr:nvSpPr>
        <xdr:cNvPr id="4401" name="Line 81">
          <a:extLst>
            <a:ext uri="{FF2B5EF4-FFF2-40B4-BE49-F238E27FC236}">
              <a16:creationId xmlns:a16="http://schemas.microsoft.com/office/drawing/2014/main" id="{00000000-0008-0000-0500-000031110000}"/>
            </a:ext>
          </a:extLst>
        </xdr:cNvPr>
        <xdr:cNvSpPr>
          <a:spLocks noChangeShapeType="1"/>
        </xdr:cNvSpPr>
      </xdr:nvSpPr>
      <xdr:spPr bwMode="auto">
        <a:xfrm>
          <a:off x="9344025" y="15906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36</xdr:row>
      <xdr:rowOff>0</xdr:rowOff>
    </xdr:from>
    <xdr:to>
      <xdr:col>8</xdr:col>
      <xdr:colOff>3444240</xdr:colOff>
      <xdr:row>54</xdr:row>
      <xdr:rowOff>57150</xdr:rowOff>
    </xdr:to>
    <xdr:pic>
      <xdr:nvPicPr>
        <xdr:cNvPr id="2278" name="Picture 1">
          <a:extLst>
            <a:ext uri="{FF2B5EF4-FFF2-40B4-BE49-F238E27FC236}">
              <a16:creationId xmlns:a16="http://schemas.microsoft.com/office/drawing/2014/main" id="{00000000-0008-0000-0600-0000E6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0" y="9934575"/>
          <a:ext cx="3438525" cy="314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0</xdr:rowOff>
    </xdr:to>
    <xdr:pic>
      <xdr:nvPicPr>
        <xdr:cNvPr id="5602" name="Picture 14" descr="HazSign A">
          <a:extLst>
            <a:ext uri="{FF2B5EF4-FFF2-40B4-BE49-F238E27FC236}">
              <a16:creationId xmlns:a16="http://schemas.microsoft.com/office/drawing/2014/main" id="{00000000-0008-0000-0700-0000E215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0</xdr:colOff>
      <xdr:row>1</xdr:row>
      <xdr:rowOff>0</xdr:rowOff>
    </xdr:to>
    <xdr:pic>
      <xdr:nvPicPr>
        <xdr:cNvPr id="5603" name="Picture 15" descr="HazSign B">
          <a:extLst>
            <a:ext uri="{FF2B5EF4-FFF2-40B4-BE49-F238E27FC236}">
              <a16:creationId xmlns:a16="http://schemas.microsoft.com/office/drawing/2014/main" id="{00000000-0008-0000-0700-0000E315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3</xdr:col>
      <xdr:colOff>0</xdr:colOff>
      <xdr:row>1</xdr:row>
      <xdr:rowOff>0</xdr:rowOff>
    </xdr:to>
    <xdr:pic>
      <xdr:nvPicPr>
        <xdr:cNvPr id="5604" name="Picture 16" descr="HazSign C">
          <a:extLst>
            <a:ext uri="{FF2B5EF4-FFF2-40B4-BE49-F238E27FC236}">
              <a16:creationId xmlns:a16="http://schemas.microsoft.com/office/drawing/2014/main" id="{00000000-0008-0000-0700-0000E4150000}"/>
            </a:ext>
          </a:extLst>
        </xdr:cNvPr>
        <xdr:cNvPicPr preferRelativeResize="0">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0</xdr:colOff>
      <xdr:row>1</xdr:row>
      <xdr:rowOff>0</xdr:rowOff>
    </xdr:to>
    <xdr:pic>
      <xdr:nvPicPr>
        <xdr:cNvPr id="5605" name="Picture 17" descr="HazSign D">
          <a:extLst>
            <a:ext uri="{FF2B5EF4-FFF2-40B4-BE49-F238E27FC236}">
              <a16:creationId xmlns:a16="http://schemas.microsoft.com/office/drawing/2014/main" id="{00000000-0008-0000-0700-0000E5150000}"/>
            </a:ext>
          </a:extLst>
        </xdr:cNvPr>
        <xdr:cNvPicPr preferRelativeResize="0">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296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0</xdr:colOff>
      <xdr:row>1</xdr:row>
      <xdr:rowOff>0</xdr:rowOff>
    </xdr:to>
    <xdr:pic>
      <xdr:nvPicPr>
        <xdr:cNvPr id="5606" name="Picture 18" descr="HazSign E">
          <a:extLst>
            <a:ext uri="{FF2B5EF4-FFF2-40B4-BE49-F238E27FC236}">
              <a16:creationId xmlns:a16="http://schemas.microsoft.com/office/drawing/2014/main" id="{00000000-0008-0000-0700-0000E6150000}"/>
            </a:ext>
          </a:extLst>
        </xdr:cNvPr>
        <xdr:cNvPicPr preferRelativeResize="0">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728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6</xdr:col>
      <xdr:colOff>0</xdr:colOff>
      <xdr:row>1</xdr:row>
      <xdr:rowOff>0</xdr:rowOff>
    </xdr:to>
    <xdr:pic>
      <xdr:nvPicPr>
        <xdr:cNvPr id="5607" name="Picture 19" descr="HazSign F">
          <a:extLst>
            <a:ext uri="{FF2B5EF4-FFF2-40B4-BE49-F238E27FC236}">
              <a16:creationId xmlns:a16="http://schemas.microsoft.com/office/drawing/2014/main" id="{00000000-0008-0000-0700-0000E7150000}"/>
            </a:ext>
          </a:extLst>
        </xdr:cNvPr>
        <xdr:cNvPicPr preferRelativeResize="0">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7160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7</xdr:col>
      <xdr:colOff>0</xdr:colOff>
      <xdr:row>1</xdr:row>
      <xdr:rowOff>0</xdr:rowOff>
    </xdr:to>
    <xdr:pic>
      <xdr:nvPicPr>
        <xdr:cNvPr id="5608" name="Picture 20" descr="HazSign G">
          <a:extLst>
            <a:ext uri="{FF2B5EF4-FFF2-40B4-BE49-F238E27FC236}">
              <a16:creationId xmlns:a16="http://schemas.microsoft.com/office/drawing/2014/main" id="{00000000-0008-0000-0700-0000E8150000}"/>
            </a:ext>
          </a:extLst>
        </xdr:cNvPr>
        <xdr:cNvPicPr preferRelativeResize="0">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4592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8</xdr:col>
      <xdr:colOff>0</xdr:colOff>
      <xdr:row>1</xdr:row>
      <xdr:rowOff>0</xdr:rowOff>
    </xdr:to>
    <xdr:pic>
      <xdr:nvPicPr>
        <xdr:cNvPr id="5609" name="Picture 21" descr="HazSign H">
          <a:extLst>
            <a:ext uri="{FF2B5EF4-FFF2-40B4-BE49-F238E27FC236}">
              <a16:creationId xmlns:a16="http://schemas.microsoft.com/office/drawing/2014/main" id="{00000000-0008-0000-0700-0000E9150000}"/>
            </a:ext>
          </a:extLst>
        </xdr:cNvPr>
        <xdr:cNvPicPr preferRelativeResize="0">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2024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9</xdr:col>
      <xdr:colOff>0</xdr:colOff>
      <xdr:row>1</xdr:row>
      <xdr:rowOff>0</xdr:rowOff>
    </xdr:to>
    <xdr:pic>
      <xdr:nvPicPr>
        <xdr:cNvPr id="5610" name="Picture 22" descr="HazSign I">
          <a:extLst>
            <a:ext uri="{FF2B5EF4-FFF2-40B4-BE49-F238E27FC236}">
              <a16:creationId xmlns:a16="http://schemas.microsoft.com/office/drawing/2014/main" id="{00000000-0008-0000-0700-0000EA150000}"/>
            </a:ext>
          </a:extLst>
        </xdr:cNvPr>
        <xdr:cNvPicPr preferRelativeResize="0">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9456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10</xdr:col>
      <xdr:colOff>0</xdr:colOff>
      <xdr:row>1</xdr:row>
      <xdr:rowOff>0</xdr:rowOff>
    </xdr:to>
    <xdr:pic>
      <xdr:nvPicPr>
        <xdr:cNvPr id="5611" name="Picture 23" descr="HazSign J">
          <a:extLst>
            <a:ext uri="{FF2B5EF4-FFF2-40B4-BE49-F238E27FC236}">
              <a16:creationId xmlns:a16="http://schemas.microsoft.com/office/drawing/2014/main" id="{00000000-0008-0000-0700-0000EB150000}"/>
            </a:ext>
          </a:extLst>
        </xdr:cNvPr>
        <xdr:cNvPicPr preferRelativeResize="0">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6888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11</xdr:col>
      <xdr:colOff>0</xdr:colOff>
      <xdr:row>1</xdr:row>
      <xdr:rowOff>0</xdr:rowOff>
    </xdr:to>
    <xdr:pic>
      <xdr:nvPicPr>
        <xdr:cNvPr id="5612" name="Picture 24" descr="HazSign K">
          <a:extLst>
            <a:ext uri="{FF2B5EF4-FFF2-40B4-BE49-F238E27FC236}">
              <a16:creationId xmlns:a16="http://schemas.microsoft.com/office/drawing/2014/main" id="{00000000-0008-0000-0700-0000EC150000}"/>
            </a:ext>
          </a:extLst>
        </xdr:cNvPr>
        <xdr:cNvPicPr preferRelativeResize="0">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74320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0</xdr:rowOff>
    </xdr:from>
    <xdr:to>
      <xdr:col>12</xdr:col>
      <xdr:colOff>0</xdr:colOff>
      <xdr:row>0</xdr:row>
      <xdr:rowOff>2514600</xdr:rowOff>
    </xdr:to>
    <xdr:pic>
      <xdr:nvPicPr>
        <xdr:cNvPr id="5613" name="Picture 25" descr="HazSign No">
          <a:extLst>
            <a:ext uri="{FF2B5EF4-FFF2-40B4-BE49-F238E27FC236}">
              <a16:creationId xmlns:a16="http://schemas.microsoft.com/office/drawing/2014/main" id="{00000000-0008-0000-0700-0000ED150000}"/>
            </a:ext>
          </a:extLst>
        </xdr:cNvPr>
        <xdr:cNvPicPr preferRelativeResize="0">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0175200" y="0"/>
          <a:ext cx="274320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13</xdr:col>
      <xdr:colOff>0</xdr:colOff>
      <xdr:row>1</xdr:row>
      <xdr:rowOff>0</xdr:rowOff>
    </xdr:to>
    <xdr:pic>
      <xdr:nvPicPr>
        <xdr:cNvPr id="5614" name="Picture 26" descr="HazSign Non">
          <a:extLst>
            <a:ext uri="{FF2B5EF4-FFF2-40B4-BE49-F238E27FC236}">
              <a16:creationId xmlns:a16="http://schemas.microsoft.com/office/drawing/2014/main" id="{00000000-0008-0000-0700-0000EE150000}"/>
            </a:ext>
          </a:extLst>
        </xdr:cNvPr>
        <xdr:cNvPicPr preferRelativeResize="0">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2918400" y="0"/>
          <a:ext cx="27432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worksafe.govt.nz/worksafe/information-guidance/guidance-by-industry/hsno" TargetMode="External"/><Relationship Id="rId3" Type="http://schemas.openxmlformats.org/officeDocument/2006/relationships/hyperlink" Target="http://www.legislation.govt.nz/regulation/public/2001/0116/latest/DLM38876.html" TargetMode="External"/><Relationship Id="rId7" Type="http://schemas.openxmlformats.org/officeDocument/2006/relationships/hyperlink" Target="mailto:safety@transpower.co.nz?subject=Hazardous%20Substances" TargetMode="External"/><Relationship Id="rId2" Type="http://schemas.openxmlformats.org/officeDocument/2006/relationships/hyperlink" Target="http://www.legislation.govt.nz/regulation/public/2001/0116/latest/DLM35395.html" TargetMode="External"/><Relationship Id="rId1" Type="http://schemas.openxmlformats.org/officeDocument/2006/relationships/hyperlink" Target="https://www.transpower.co.nz/" TargetMode="External"/><Relationship Id="rId6" Type="http://schemas.openxmlformats.org/officeDocument/2006/relationships/hyperlink" Target="http://www.worksafe.govt.nz/worksafe/notifications-forms/hsno-activities-certification-qualifications-licensing/certification-of-sites" TargetMode="External"/><Relationship Id="rId5" Type="http://schemas.openxmlformats.org/officeDocument/2006/relationships/hyperlink" Target="http://www.worksafe.govt.nz/worksafe/notifications-forms/hsno-activities-certification-qualifications-licensing/certification-of-people/approved-handlers" TargetMode="External"/><Relationship Id="rId4" Type="http://schemas.openxmlformats.org/officeDocument/2006/relationships/hyperlink" Target="http://www.worksafe.govt.nz/worksafe/information-guidance/all-guidance-items/hsno/hsno-guidance-pages/person-in-charg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fety@transpower.co.nz?subject=Hazardous%20Substances" TargetMode="External"/><Relationship Id="rId7" Type="http://schemas.openxmlformats.org/officeDocument/2006/relationships/ctrlProp" Target="../ctrlProps/ctrlProp1.xml"/><Relationship Id="rId2" Type="http://schemas.openxmlformats.org/officeDocument/2006/relationships/hyperlink" Target="mailto:safety@transpower.co.nz?subject=Hazardous%20Substances" TargetMode="External"/><Relationship Id="rId1" Type="http://schemas.openxmlformats.org/officeDocument/2006/relationships/hyperlink" Target="http://www.transpower.co.n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fetyservices@transpower.co.nz?subject=HSNO%20HSR%20Updates"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39"/>
  <sheetViews>
    <sheetView topLeftCell="A4" workbookViewId="0"/>
  </sheetViews>
  <sheetFormatPr defaultRowHeight="13.2" x14ac:dyDescent="0.25"/>
  <cols>
    <col min="1" max="1" width="13.33203125" customWidth="1"/>
    <col min="2" max="2" width="4" customWidth="1"/>
    <col min="3" max="3" width="1.88671875" customWidth="1"/>
    <col min="4" max="4" width="55" customWidth="1"/>
  </cols>
  <sheetData>
    <row r="1" spans="2:4" x14ac:dyDescent="0.25">
      <c r="B1" s="84" t="s">
        <v>0</v>
      </c>
    </row>
    <row r="5" spans="2:4" ht="21" x14ac:dyDescent="0.4">
      <c r="B5" s="81" t="s">
        <v>1</v>
      </c>
    </row>
    <row r="7" spans="2:4" x14ac:dyDescent="0.25">
      <c r="D7" t="s">
        <v>2</v>
      </c>
    </row>
    <row r="9" spans="2:4" ht="17.399999999999999" x14ac:dyDescent="0.3">
      <c r="B9" s="49">
        <v>1</v>
      </c>
      <c r="D9" s="214" t="s">
        <v>3</v>
      </c>
    </row>
    <row r="10" spans="2:4" ht="17.399999999999999" x14ac:dyDescent="0.25">
      <c r="B10" s="82"/>
      <c r="D10" s="215"/>
    </row>
    <row r="11" spans="2:4" ht="17.399999999999999" x14ac:dyDescent="0.3">
      <c r="B11" s="49">
        <v>2</v>
      </c>
      <c r="D11" s="214" t="s">
        <v>4</v>
      </c>
    </row>
    <row r="12" spans="2:4" ht="17.399999999999999" x14ac:dyDescent="0.25">
      <c r="B12" s="82"/>
      <c r="D12" s="215"/>
    </row>
    <row r="13" spans="2:4" ht="17.399999999999999" x14ac:dyDescent="0.3">
      <c r="B13" s="49">
        <v>3</v>
      </c>
      <c r="D13" s="214" t="s">
        <v>5</v>
      </c>
    </row>
    <row r="14" spans="2:4" ht="17.399999999999999" x14ac:dyDescent="0.25">
      <c r="B14" s="82"/>
      <c r="D14" s="215"/>
    </row>
    <row r="15" spans="2:4" ht="17.399999999999999" x14ac:dyDescent="0.3">
      <c r="B15" s="49">
        <v>4</v>
      </c>
      <c r="D15" s="214" t="s">
        <v>6</v>
      </c>
    </row>
    <row r="16" spans="2:4" ht="17.399999999999999" x14ac:dyDescent="0.25">
      <c r="B16" s="82"/>
      <c r="D16" s="215"/>
    </row>
    <row r="17" spans="2:4" ht="17.399999999999999" x14ac:dyDescent="0.3">
      <c r="B17" s="49">
        <v>5</v>
      </c>
      <c r="D17" s="214" t="s">
        <v>7</v>
      </c>
    </row>
    <row r="24" spans="2:4" ht="21" x14ac:dyDescent="0.4">
      <c r="B24" s="81" t="s">
        <v>8</v>
      </c>
    </row>
    <row r="27" spans="2:4" x14ac:dyDescent="0.25">
      <c r="D27" s="85" t="s">
        <v>9</v>
      </c>
    </row>
    <row r="29" spans="2:4" x14ac:dyDescent="0.25">
      <c r="D29" s="85" t="s">
        <v>10</v>
      </c>
    </row>
    <row r="31" spans="2:4" x14ac:dyDescent="0.25">
      <c r="D31" s="85" t="s">
        <v>11</v>
      </c>
    </row>
    <row r="32" spans="2:4" x14ac:dyDescent="0.25">
      <c r="D32" s="85" t="s">
        <v>12</v>
      </c>
    </row>
    <row r="33" spans="3:4" x14ac:dyDescent="0.25">
      <c r="D33" t="s">
        <v>13</v>
      </c>
    </row>
    <row r="34" spans="3:4" x14ac:dyDescent="0.25">
      <c r="D34" t="s">
        <v>14</v>
      </c>
    </row>
    <row r="36" spans="3:4" x14ac:dyDescent="0.25">
      <c r="C36" s="85" t="s">
        <v>15</v>
      </c>
    </row>
    <row r="37" spans="3:4" x14ac:dyDescent="0.25">
      <c r="D37" s="85" t="s">
        <v>16</v>
      </c>
    </row>
    <row r="38" spans="3:4" x14ac:dyDescent="0.25">
      <c r="D38" s="85" t="s">
        <v>17</v>
      </c>
    </row>
    <row r="39" spans="3:4" x14ac:dyDescent="0.25">
      <c r="D39" s="85" t="s">
        <v>18</v>
      </c>
    </row>
  </sheetData>
  <sheetProtection sheet="1" objects="1" scenarios="1"/>
  <phoneticPr fontId="7" type="noConversion"/>
  <dataValidations count="1">
    <dataValidation type="list" allowBlank="1" showInputMessage="1" showErrorMessage="1" sqref="B1" xr:uid="{00000000-0002-0000-0000-000000000000}">
      <formula1>"ON,OFF"</formula1>
    </dataValidation>
  </dataValidations>
  <hyperlinks>
    <hyperlink ref="D29" r:id="rId1" tooltip="Click to go to Transpower Web Site" xr:uid="{00000000-0004-0000-0000-000000000000}"/>
    <hyperlink ref="D31" r:id="rId2" tooltip="Click to go to New Zealand Legislation: Regulations" xr:uid="{00000000-0004-0000-0000-000001000000}"/>
    <hyperlink ref="D32" r:id="rId3" tooltip="Click to go to New Zealand Legislation: Regulations" xr:uid="{00000000-0004-0000-0000-000002000000}"/>
    <hyperlink ref="D37" r:id="rId4" tooltip="Person in Charge Info" xr:uid="{00000000-0004-0000-0000-000003000000}"/>
    <hyperlink ref="D38" r:id="rId5" tooltip="Approved Handler Info" xr:uid="{00000000-0004-0000-0000-000004000000}"/>
    <hyperlink ref="D39" r:id="rId6" tooltip="Test Certificate Info" xr:uid="{00000000-0004-0000-0000-000005000000}"/>
    <hyperlink ref="D27" r:id="rId7" xr:uid="{00000000-0004-0000-0000-000006000000}"/>
    <hyperlink ref="C36" r:id="rId8" tooltip="Worksafe New Zealand Web Site" xr:uid="{00000000-0004-0000-0000-000007000000}"/>
  </hyperlinks>
  <pageMargins left="0.75" right="0.75" top="1" bottom="1" header="0.5" footer="0.5"/>
  <pageSetup paperSize="9" orientation="portrait" r:id="rId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J40"/>
  <sheetViews>
    <sheetView showGridLines="0" workbookViewId="0">
      <selection activeCell="J1" sqref="J1"/>
    </sheetView>
  </sheetViews>
  <sheetFormatPr defaultColWidth="9.109375" defaultRowHeight="13.2" x14ac:dyDescent="0.25"/>
  <cols>
    <col min="1" max="1" width="2" customWidth="1"/>
    <col min="2" max="2" width="10.109375" customWidth="1"/>
    <col min="4" max="4" width="7.5546875" customWidth="1"/>
    <col min="5" max="5" width="1.5546875" customWidth="1"/>
    <col min="6" max="6" width="2.33203125" customWidth="1"/>
    <col min="9" max="9" width="12" customWidth="1"/>
    <col min="10" max="10" width="38.6640625" customWidth="1"/>
    <col min="11" max="11" width="14.5546875" customWidth="1"/>
  </cols>
  <sheetData>
    <row r="1" spans="1:10" ht="22.8" x14ac:dyDescent="0.4">
      <c r="A1" s="42"/>
      <c r="B1" s="43" t="s">
        <v>19</v>
      </c>
      <c r="C1" s="7"/>
      <c r="D1" s="6"/>
      <c r="E1" s="7"/>
      <c r="F1" s="7"/>
      <c r="G1" s="7"/>
      <c r="H1" s="7"/>
      <c r="I1" s="7"/>
      <c r="J1" s="83" t="s">
        <v>20</v>
      </c>
    </row>
    <row r="2" spans="1:10" ht="9" customHeight="1" x14ac:dyDescent="0.25"/>
    <row r="3" spans="1:10" ht="18" customHeight="1" x14ac:dyDescent="0.25">
      <c r="B3" s="76" t="s">
        <v>21</v>
      </c>
      <c r="C3" s="44"/>
      <c r="D3" s="44"/>
      <c r="E3" s="44"/>
      <c r="F3" s="44"/>
      <c r="G3" s="44"/>
      <c r="H3" s="44"/>
      <c r="I3" s="44"/>
      <c r="J3" s="44"/>
    </row>
    <row r="4" spans="1:10" ht="173.25" customHeight="1" x14ac:dyDescent="0.25">
      <c r="B4" s="279" t="s">
        <v>22</v>
      </c>
      <c r="C4" s="279"/>
      <c r="D4" s="279"/>
      <c r="E4" s="279"/>
      <c r="F4" s="279"/>
      <c r="G4" s="279"/>
      <c r="H4" s="279"/>
      <c r="I4" s="279"/>
      <c r="J4" s="279"/>
    </row>
    <row r="5" spans="1:10" ht="18" customHeight="1" x14ac:dyDescent="0.25">
      <c r="B5" s="76" t="s">
        <v>23</v>
      </c>
      <c r="C5" s="44"/>
      <c r="D5" s="44"/>
      <c r="E5" s="44"/>
      <c r="F5" s="44"/>
      <c r="G5" s="44"/>
      <c r="H5" s="44"/>
      <c r="I5" s="44"/>
      <c r="J5" s="44"/>
    </row>
    <row r="6" spans="1:10" ht="24.75" customHeight="1" x14ac:dyDescent="0.25">
      <c r="B6" s="279" t="s">
        <v>24</v>
      </c>
      <c r="C6" s="279"/>
      <c r="D6" s="279"/>
      <c r="E6" s="279"/>
      <c r="F6" s="279"/>
      <c r="G6" s="279"/>
      <c r="H6" s="279"/>
      <c r="I6" s="279"/>
      <c r="J6" s="279"/>
    </row>
    <row r="7" spans="1:10" ht="103.5" customHeight="1" x14ac:dyDescent="0.25">
      <c r="B7" s="216" t="s">
        <v>25</v>
      </c>
      <c r="C7" s="274" t="s">
        <v>26</v>
      </c>
      <c r="D7" s="275"/>
      <c r="E7" s="275"/>
      <c r="F7" s="275"/>
      <c r="G7" s="275"/>
      <c r="H7" s="275"/>
      <c r="I7" s="275"/>
      <c r="J7" s="275"/>
    </row>
    <row r="8" spans="1:10" ht="166.5" customHeight="1" x14ac:dyDescent="0.25">
      <c r="B8" s="216" t="s">
        <v>27</v>
      </c>
      <c r="C8" s="279" t="s">
        <v>28</v>
      </c>
      <c r="D8" s="279"/>
      <c r="E8" s="279"/>
      <c r="F8" s="279"/>
      <c r="G8" s="279"/>
      <c r="H8" s="279"/>
      <c r="I8" s="279"/>
      <c r="J8" s="279"/>
    </row>
    <row r="9" spans="1:10" ht="43.5" customHeight="1" x14ac:dyDescent="0.25">
      <c r="B9" s="159" t="s">
        <v>29</v>
      </c>
      <c r="C9" s="279" t="s">
        <v>30</v>
      </c>
      <c r="D9" s="279"/>
      <c r="E9" s="279"/>
      <c r="F9" s="279"/>
      <c r="G9" s="279"/>
      <c r="H9" s="279"/>
      <c r="I9" s="279"/>
      <c r="J9" s="279"/>
    </row>
    <row r="10" spans="1:10" ht="275.25" customHeight="1" x14ac:dyDescent="0.25">
      <c r="B10" s="216" t="s">
        <v>31</v>
      </c>
      <c r="C10" s="274" t="s">
        <v>32</v>
      </c>
      <c r="D10" s="275"/>
      <c r="E10" s="275"/>
      <c r="F10" s="275"/>
      <c r="G10" s="275"/>
      <c r="H10" s="275"/>
      <c r="I10" s="275"/>
      <c r="J10" s="275"/>
    </row>
    <row r="11" spans="1:10" ht="147.75" customHeight="1" x14ac:dyDescent="0.25">
      <c r="B11" s="45"/>
      <c r="C11" s="277" t="s">
        <v>33</v>
      </c>
      <c r="D11" s="275"/>
      <c r="E11" s="275"/>
      <c r="F11" s="275"/>
      <c r="G11" s="275"/>
      <c r="H11" s="275"/>
      <c r="I11" s="275"/>
      <c r="J11" s="275"/>
    </row>
    <row r="12" spans="1:10" ht="255.75" customHeight="1" x14ac:dyDescent="0.25">
      <c r="B12" s="216" t="s">
        <v>34</v>
      </c>
      <c r="C12" s="276" t="s">
        <v>35</v>
      </c>
      <c r="D12" s="275"/>
      <c r="E12" s="275"/>
      <c r="F12" s="275"/>
      <c r="G12" s="275"/>
      <c r="H12" s="275"/>
      <c r="I12" s="275"/>
      <c r="J12" s="275"/>
    </row>
    <row r="13" spans="1:10" ht="114" customHeight="1" x14ac:dyDescent="0.25">
      <c r="B13" s="216" t="s">
        <v>36</v>
      </c>
      <c r="C13" s="277" t="s">
        <v>37</v>
      </c>
      <c r="D13" s="275"/>
      <c r="E13" s="275"/>
      <c r="F13" s="275"/>
      <c r="G13" s="275"/>
      <c r="H13" s="275"/>
      <c r="I13" s="275"/>
      <c r="J13" s="275"/>
    </row>
    <row r="14" spans="1:10" ht="9" customHeight="1" x14ac:dyDescent="0.25">
      <c r="B14" s="45"/>
      <c r="C14" s="217"/>
      <c r="D14" s="47"/>
      <c r="E14" s="47"/>
      <c r="F14" s="47"/>
      <c r="G14" s="47"/>
      <c r="H14" s="47"/>
      <c r="I14" s="47"/>
      <c r="J14" s="47"/>
    </row>
    <row r="15" spans="1:10" ht="18" customHeight="1" x14ac:dyDescent="0.25">
      <c r="B15" s="76" t="s">
        <v>38</v>
      </c>
      <c r="C15" s="217"/>
      <c r="D15" s="47"/>
      <c r="E15" s="47"/>
      <c r="F15" s="47"/>
      <c r="G15" s="47"/>
      <c r="H15" s="47"/>
      <c r="I15" s="47"/>
      <c r="J15" s="47"/>
    </row>
    <row r="16" spans="1:10" ht="99.75" customHeight="1" x14ac:dyDescent="0.25">
      <c r="B16" s="216" t="s">
        <v>39</v>
      </c>
      <c r="C16" s="274" t="s">
        <v>40</v>
      </c>
      <c r="D16" s="275"/>
      <c r="E16" s="275"/>
      <c r="F16" s="275"/>
      <c r="G16" s="275"/>
      <c r="H16" s="275"/>
      <c r="I16" s="275"/>
      <c r="J16" s="275"/>
    </row>
    <row r="17" spans="2:10" ht="44.25" customHeight="1" x14ac:dyDescent="0.25">
      <c r="B17" s="159" t="s">
        <v>29</v>
      </c>
      <c r="C17" s="274" t="s">
        <v>41</v>
      </c>
      <c r="D17" s="275"/>
      <c r="E17" s="275"/>
      <c r="F17" s="275"/>
      <c r="G17" s="275"/>
      <c r="H17" s="275"/>
      <c r="I17" s="275"/>
      <c r="J17" s="275"/>
    </row>
    <row r="18" spans="2:10" ht="103.5" customHeight="1" x14ac:dyDescent="0.25">
      <c r="B18" s="159" t="s">
        <v>42</v>
      </c>
      <c r="C18" s="274" t="s">
        <v>43</v>
      </c>
      <c r="D18" s="275"/>
      <c r="E18" s="275"/>
      <c r="F18" s="275"/>
      <c r="G18" s="275"/>
      <c r="H18" s="275"/>
      <c r="I18" s="275"/>
      <c r="J18" s="275"/>
    </row>
    <row r="19" spans="2:10" ht="7.5" customHeight="1" x14ac:dyDescent="0.25">
      <c r="B19" s="45"/>
      <c r="C19" s="46"/>
      <c r="D19" s="47"/>
      <c r="E19" s="47"/>
      <c r="F19" s="47"/>
      <c r="G19" s="47"/>
      <c r="H19" s="47"/>
      <c r="I19" s="47"/>
      <c r="J19" s="47"/>
    </row>
    <row r="20" spans="2:10" ht="18" customHeight="1" x14ac:dyDescent="0.25">
      <c r="B20" s="76" t="s">
        <v>44</v>
      </c>
      <c r="C20" s="9"/>
      <c r="D20" s="9"/>
      <c r="E20" s="9"/>
      <c r="F20" s="9"/>
      <c r="G20" s="9"/>
      <c r="H20" s="9"/>
      <c r="I20" s="9"/>
      <c r="J20" s="9"/>
    </row>
    <row r="21" spans="2:10" ht="12.75" customHeight="1" x14ac:dyDescent="0.25">
      <c r="B21" s="78" t="s">
        <v>45</v>
      </c>
      <c r="C21" s="274" t="s">
        <v>46</v>
      </c>
      <c r="D21" s="275"/>
      <c r="E21" s="275"/>
      <c r="F21" s="275"/>
      <c r="G21" s="275"/>
      <c r="H21" s="275"/>
      <c r="I21" s="275"/>
      <c r="J21" s="275"/>
    </row>
    <row r="22" spans="2:10" ht="12.75" customHeight="1" x14ac:dyDescent="0.25">
      <c r="B22" s="78" t="s">
        <v>47</v>
      </c>
      <c r="C22" s="274" t="s">
        <v>48</v>
      </c>
      <c r="D22" s="275"/>
      <c r="E22" s="275"/>
      <c r="F22" s="275"/>
      <c r="G22" s="275"/>
      <c r="H22" s="275"/>
      <c r="I22" s="275"/>
      <c r="J22" s="275"/>
    </row>
    <row r="23" spans="2:10" ht="12.75" customHeight="1" x14ac:dyDescent="0.25">
      <c r="B23" s="78" t="s">
        <v>49</v>
      </c>
      <c r="C23" s="274" t="s">
        <v>50</v>
      </c>
      <c r="D23" s="275"/>
      <c r="E23" s="275"/>
      <c r="F23" s="275"/>
      <c r="G23" s="275"/>
      <c r="H23" s="275"/>
      <c r="I23" s="275"/>
      <c r="J23" s="275"/>
    </row>
    <row r="24" spans="2:10" x14ac:dyDescent="0.25">
      <c r="B24" s="78" t="s">
        <v>51</v>
      </c>
      <c r="C24" s="274" t="s">
        <v>52</v>
      </c>
      <c r="D24" s="275"/>
      <c r="E24" s="275"/>
      <c r="F24" s="275"/>
      <c r="G24" s="275"/>
      <c r="H24" s="275"/>
      <c r="I24" s="275"/>
      <c r="J24" s="275"/>
    </row>
    <row r="25" spans="2:10" ht="34.5" customHeight="1" x14ac:dyDescent="0.25">
      <c r="B25" s="78" t="s">
        <v>53</v>
      </c>
      <c r="C25" s="274" t="s">
        <v>54</v>
      </c>
      <c r="D25" s="275"/>
      <c r="E25" s="275"/>
      <c r="F25" s="275"/>
      <c r="G25" s="275"/>
      <c r="H25" s="275"/>
      <c r="I25" s="275"/>
      <c r="J25" s="275"/>
    </row>
    <row r="26" spans="2:10" ht="12.75" customHeight="1" x14ac:dyDescent="0.25">
      <c r="B26" s="78" t="s">
        <v>55</v>
      </c>
      <c r="C26" s="274" t="s">
        <v>56</v>
      </c>
      <c r="D26" s="275"/>
      <c r="E26" s="275"/>
      <c r="F26" s="275"/>
      <c r="G26" s="275"/>
      <c r="H26" s="275"/>
      <c r="I26" s="275"/>
      <c r="J26" s="275"/>
    </row>
    <row r="27" spans="2:10" ht="24" customHeight="1" x14ac:dyDescent="0.25">
      <c r="B27" s="78" t="s">
        <v>57</v>
      </c>
      <c r="C27" s="274" t="s">
        <v>58</v>
      </c>
      <c r="D27" s="275"/>
      <c r="E27" s="275"/>
      <c r="F27" s="275"/>
      <c r="G27" s="275"/>
      <c r="H27" s="275"/>
      <c r="I27" s="275"/>
      <c r="J27" s="275"/>
    </row>
    <row r="28" spans="2:10" ht="12.75" customHeight="1" x14ac:dyDescent="0.25">
      <c r="B28" s="78" t="s">
        <v>59</v>
      </c>
      <c r="C28" s="274" t="s">
        <v>60</v>
      </c>
      <c r="D28" s="275"/>
      <c r="E28" s="275"/>
      <c r="F28" s="275"/>
      <c r="G28" s="275"/>
      <c r="H28" s="275"/>
      <c r="I28" s="275"/>
      <c r="J28" s="275"/>
    </row>
    <row r="29" spans="2:10" ht="12.75" customHeight="1" x14ac:dyDescent="0.25">
      <c r="B29" s="78" t="s">
        <v>61</v>
      </c>
      <c r="C29" s="274" t="s">
        <v>62</v>
      </c>
      <c r="D29" s="275"/>
      <c r="E29" s="275"/>
      <c r="F29" s="275"/>
      <c r="G29" s="275"/>
      <c r="H29" s="275"/>
      <c r="I29" s="275"/>
      <c r="J29" s="275"/>
    </row>
    <row r="30" spans="2:10" ht="12.75" customHeight="1" x14ac:dyDescent="0.25">
      <c r="B30" s="78" t="s">
        <v>63</v>
      </c>
      <c r="C30" s="279" t="s">
        <v>64</v>
      </c>
      <c r="D30" s="279"/>
      <c r="E30" s="279"/>
      <c r="F30" s="279"/>
      <c r="G30" s="279"/>
      <c r="H30" s="279"/>
      <c r="I30" s="279"/>
      <c r="J30" s="279"/>
    </row>
    <row r="31" spans="2:10" ht="12.75" customHeight="1" x14ac:dyDescent="0.25">
      <c r="B31" s="45"/>
      <c r="C31" s="279" t="s">
        <v>65</v>
      </c>
      <c r="D31" s="279"/>
      <c r="E31" s="279"/>
      <c r="F31" s="279"/>
      <c r="G31" s="279"/>
      <c r="H31" s="279"/>
      <c r="I31" s="279"/>
      <c r="J31" s="279"/>
    </row>
    <row r="32" spans="2:10" ht="25.5" customHeight="1" x14ac:dyDescent="0.25">
      <c r="B32" s="78" t="s">
        <v>66</v>
      </c>
      <c r="C32" s="279" t="s">
        <v>67</v>
      </c>
      <c r="D32" s="279"/>
      <c r="E32" s="279"/>
      <c r="F32" s="279"/>
      <c r="G32" s="279"/>
      <c r="H32" s="279"/>
      <c r="I32" s="279"/>
      <c r="J32" s="279"/>
    </row>
    <row r="33" spans="2:10" ht="20.100000000000001" customHeight="1" x14ac:dyDescent="0.25">
      <c r="B33" s="8" t="s">
        <v>68</v>
      </c>
      <c r="C33" s="9"/>
      <c r="D33" s="9"/>
      <c r="E33" s="9"/>
      <c r="F33" s="9"/>
      <c r="G33" s="9"/>
      <c r="H33" s="9"/>
      <c r="I33" s="9"/>
      <c r="J33" s="9"/>
    </row>
    <row r="34" spans="2:10" ht="35.25" customHeight="1" x14ac:dyDescent="0.25">
      <c r="B34" s="279" t="s">
        <v>69</v>
      </c>
      <c r="C34" s="279"/>
      <c r="D34" s="279"/>
      <c r="E34" s="279"/>
      <c r="F34" s="279"/>
      <c r="G34" s="279"/>
      <c r="H34" s="279"/>
      <c r="I34" s="279"/>
      <c r="J34" s="279"/>
    </row>
    <row r="35" spans="2:10" x14ac:dyDescent="0.25">
      <c r="B35" s="15" t="s">
        <v>45</v>
      </c>
      <c r="C35" s="278" t="s">
        <v>70</v>
      </c>
      <c r="D35" s="278"/>
      <c r="E35" s="278"/>
      <c r="F35" s="278" t="s">
        <v>71</v>
      </c>
      <c r="G35" s="278" t="s">
        <v>72</v>
      </c>
      <c r="H35" s="278"/>
      <c r="I35" s="278"/>
      <c r="J35" s="278"/>
    </row>
    <row r="36" spans="2:10" x14ac:dyDescent="0.25">
      <c r="B36" s="15" t="s">
        <v>47</v>
      </c>
      <c r="C36" s="278" t="s">
        <v>73</v>
      </c>
      <c r="D36" s="278"/>
      <c r="E36" s="278"/>
      <c r="F36" s="278"/>
      <c r="G36" s="278"/>
      <c r="H36" s="278"/>
      <c r="I36" s="278"/>
      <c r="J36" s="278"/>
    </row>
    <row r="37" spans="2:10" x14ac:dyDescent="0.25">
      <c r="B37" s="15" t="s">
        <v>49</v>
      </c>
      <c r="C37" s="278" t="s">
        <v>74</v>
      </c>
      <c r="D37" s="278"/>
      <c r="E37" s="278"/>
      <c r="F37" s="278"/>
      <c r="G37" s="278"/>
      <c r="H37" s="278"/>
      <c r="I37" s="278"/>
      <c r="J37" s="278"/>
    </row>
    <row r="38" spans="2:10" x14ac:dyDescent="0.25">
      <c r="B38" s="15"/>
      <c r="C38" s="278" t="s">
        <v>75</v>
      </c>
      <c r="D38" s="278"/>
      <c r="E38" s="278"/>
      <c r="F38" s="278"/>
      <c r="G38" s="278"/>
      <c r="H38" s="278"/>
      <c r="I38" s="278"/>
      <c r="J38" s="278"/>
    </row>
    <row r="39" spans="2:10" x14ac:dyDescent="0.25">
      <c r="B39" s="15" t="s">
        <v>51</v>
      </c>
      <c r="C39" s="278" t="s">
        <v>76</v>
      </c>
      <c r="D39" s="278"/>
      <c r="E39" s="278"/>
      <c r="F39" s="278" t="s">
        <v>71</v>
      </c>
      <c r="G39" s="278" t="s">
        <v>77</v>
      </c>
      <c r="H39" s="278"/>
      <c r="I39" s="278"/>
      <c r="J39" s="278"/>
    </row>
    <row r="40" spans="2:10" x14ac:dyDescent="0.25">
      <c r="B40" s="10"/>
      <c r="C40" s="11"/>
      <c r="D40" s="11"/>
      <c r="E40" s="11"/>
      <c r="F40" s="11"/>
      <c r="G40" s="11"/>
      <c r="H40" s="11"/>
      <c r="I40" s="11"/>
      <c r="J40" s="11"/>
    </row>
  </sheetData>
  <sheetProtection sheet="1" objects="1" scenarios="1"/>
  <mergeCells count="30">
    <mergeCell ref="B4:J4"/>
    <mergeCell ref="C11:J11"/>
    <mergeCell ref="C8:J8"/>
    <mergeCell ref="B6:J6"/>
    <mergeCell ref="C7:J7"/>
    <mergeCell ref="C9:J9"/>
    <mergeCell ref="C10:J10"/>
    <mergeCell ref="C12:J12"/>
    <mergeCell ref="C13:J13"/>
    <mergeCell ref="C16:J16"/>
    <mergeCell ref="C39:J39"/>
    <mergeCell ref="C30:J30"/>
    <mergeCell ref="C36:J36"/>
    <mergeCell ref="C38:J38"/>
    <mergeCell ref="C37:J37"/>
    <mergeCell ref="C31:J31"/>
    <mergeCell ref="B34:J34"/>
    <mergeCell ref="C35:J35"/>
    <mergeCell ref="C32:J32"/>
    <mergeCell ref="C28:J28"/>
    <mergeCell ref="C29:J29"/>
    <mergeCell ref="C18:J18"/>
    <mergeCell ref="C25:J25"/>
    <mergeCell ref="C17:J17"/>
    <mergeCell ref="C21:J21"/>
    <mergeCell ref="C27:J27"/>
    <mergeCell ref="C26:J26"/>
    <mergeCell ref="C22:J22"/>
    <mergeCell ref="C23:J23"/>
    <mergeCell ref="C24:J24"/>
  </mergeCells>
  <phoneticPr fontId="0" type="noConversion"/>
  <hyperlinks>
    <hyperlink ref="B18" r:id="rId1" display="Note" xr:uid="{00000000-0004-0000-0100-000000000000}"/>
    <hyperlink ref="J1" location="Index!A1" display="Back to INDEX" xr:uid="{00000000-0004-0000-0100-000001000000}"/>
    <hyperlink ref="B9" r:id="rId2" xr:uid="{00000000-0004-0000-0100-000002000000}"/>
    <hyperlink ref="B17" r:id="rId3" xr:uid="{00000000-0004-0000-0100-000003000000}"/>
  </hyperlinks>
  <printOptions gridLinesSet="0"/>
  <pageMargins left="0.92" right="0.35" top="0.42" bottom="0.63" header="0.22" footer="0.46"/>
  <pageSetup paperSize="9" scale="74" fitToWidth="0" fitToHeight="2" orientation="portrait" horizontalDpi="4294967292" r:id="rId4"/>
  <headerFooter alignWithMargins="0">
    <oddFooter>&amp;L&amp;8Hazardous Substances Register - Instructions printed on &amp;D</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6192" r:id="rId7" name="Button 48">
              <controlPr defaultSize="0" print="0" autoFill="0" autoPict="0" macro="[0]!PPActive">
                <anchor moveWithCells="1" sizeWithCells="1">
                  <from>
                    <xdr:col>8</xdr:col>
                    <xdr:colOff>792480</xdr:colOff>
                    <xdr:row>0</xdr:row>
                    <xdr:rowOff>0</xdr:rowOff>
                  </from>
                  <to>
                    <xdr:col>9</xdr:col>
                    <xdr:colOff>944880</xdr:colOff>
                    <xdr:row>0</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D27"/>
  <sheetViews>
    <sheetView workbookViewId="0"/>
  </sheetViews>
  <sheetFormatPr defaultRowHeight="13.2" x14ac:dyDescent="0.25"/>
  <cols>
    <col min="1" max="1" width="29.33203125" customWidth="1"/>
    <col min="2" max="2" width="5.109375" customWidth="1"/>
  </cols>
  <sheetData>
    <row r="1" spans="1:4" x14ac:dyDescent="0.25">
      <c r="A1" t="s">
        <v>78</v>
      </c>
    </row>
    <row r="2" spans="1:4" x14ac:dyDescent="0.25">
      <c r="A2" s="16"/>
      <c r="B2" s="19"/>
      <c r="D2" t="s">
        <v>79</v>
      </c>
    </row>
    <row r="3" spans="1:4" x14ac:dyDescent="0.25">
      <c r="A3" s="17" t="s">
        <v>80</v>
      </c>
      <c r="B3" s="20" t="s">
        <v>81</v>
      </c>
    </row>
    <row r="4" spans="1:4" x14ac:dyDescent="0.25">
      <c r="A4" s="17" t="s">
        <v>82</v>
      </c>
      <c r="B4" s="20" t="s">
        <v>83</v>
      </c>
      <c r="D4" t="s">
        <v>84</v>
      </c>
    </row>
    <row r="5" spans="1:4" x14ac:dyDescent="0.25">
      <c r="A5" s="17" t="s">
        <v>85</v>
      </c>
      <c r="B5" s="20" t="s">
        <v>86</v>
      </c>
      <c r="D5" t="s">
        <v>87</v>
      </c>
    </row>
    <row r="6" spans="1:4" x14ac:dyDescent="0.25">
      <c r="A6" s="17" t="s">
        <v>88</v>
      </c>
      <c r="B6" s="20" t="s">
        <v>89</v>
      </c>
      <c r="D6" t="s">
        <v>90</v>
      </c>
    </row>
    <row r="7" spans="1:4" x14ac:dyDescent="0.25">
      <c r="A7" s="17" t="s">
        <v>91</v>
      </c>
      <c r="B7" s="20" t="s">
        <v>92</v>
      </c>
    </row>
    <row r="8" spans="1:4" x14ac:dyDescent="0.25">
      <c r="A8" s="17" t="s">
        <v>93</v>
      </c>
      <c r="B8" s="20" t="s">
        <v>94</v>
      </c>
    </row>
    <row r="9" spans="1:4" x14ac:dyDescent="0.25">
      <c r="A9" s="17" t="s">
        <v>95</v>
      </c>
      <c r="B9" s="20" t="s">
        <v>96</v>
      </c>
    </row>
    <row r="10" spans="1:4" x14ac:dyDescent="0.25">
      <c r="A10" s="17" t="s">
        <v>97</v>
      </c>
      <c r="B10" s="20" t="s">
        <v>98</v>
      </c>
    </row>
    <row r="11" spans="1:4" x14ac:dyDescent="0.25">
      <c r="A11" s="17" t="s">
        <v>99</v>
      </c>
      <c r="B11" s="20" t="s">
        <v>100</v>
      </c>
    </row>
    <row r="12" spans="1:4" x14ac:dyDescent="0.25">
      <c r="A12" s="17" t="s">
        <v>101</v>
      </c>
      <c r="B12" s="20" t="s">
        <v>102</v>
      </c>
    </row>
    <row r="13" spans="1:4" x14ac:dyDescent="0.25">
      <c r="A13" s="17" t="s">
        <v>103</v>
      </c>
      <c r="B13" s="20" t="s">
        <v>104</v>
      </c>
    </row>
    <row r="14" spans="1:4" x14ac:dyDescent="0.25">
      <c r="A14" s="17" t="s">
        <v>105</v>
      </c>
      <c r="B14" s="20" t="s">
        <v>106</v>
      </c>
    </row>
    <row r="15" spans="1:4" x14ac:dyDescent="0.25">
      <c r="A15" s="17" t="s">
        <v>107</v>
      </c>
      <c r="B15" s="20" t="s">
        <v>108</v>
      </c>
    </row>
    <row r="16" spans="1:4" x14ac:dyDescent="0.25">
      <c r="A16" s="17" t="s">
        <v>109</v>
      </c>
      <c r="B16" s="20" t="s">
        <v>110</v>
      </c>
    </row>
    <row r="17" spans="1:2" x14ac:dyDescent="0.25">
      <c r="A17" s="17" t="s">
        <v>111</v>
      </c>
      <c r="B17" s="20" t="s">
        <v>112</v>
      </c>
    </row>
    <row r="18" spans="1:2" x14ac:dyDescent="0.25">
      <c r="A18" s="17" t="s">
        <v>113</v>
      </c>
      <c r="B18" s="20" t="s">
        <v>114</v>
      </c>
    </row>
    <row r="19" spans="1:2" x14ac:dyDescent="0.25">
      <c r="A19" s="17" t="s">
        <v>115</v>
      </c>
      <c r="B19" s="20" t="s">
        <v>116</v>
      </c>
    </row>
    <row r="20" spans="1:2" x14ac:dyDescent="0.25">
      <c r="A20" s="17" t="s">
        <v>117</v>
      </c>
      <c r="B20" s="20" t="s">
        <v>118</v>
      </c>
    </row>
    <row r="21" spans="1:2" x14ac:dyDescent="0.25">
      <c r="A21" s="17" t="s">
        <v>119</v>
      </c>
      <c r="B21" s="20" t="s">
        <v>120</v>
      </c>
    </row>
    <row r="22" spans="1:2" x14ac:dyDescent="0.25">
      <c r="A22" s="17" t="s">
        <v>121</v>
      </c>
      <c r="B22" s="20" t="s">
        <v>122</v>
      </c>
    </row>
    <row r="23" spans="1:2" x14ac:dyDescent="0.25">
      <c r="A23" s="17" t="s">
        <v>123</v>
      </c>
      <c r="B23" s="20" t="s">
        <v>124</v>
      </c>
    </row>
    <row r="24" spans="1:2" x14ac:dyDescent="0.25">
      <c r="A24" s="17" t="s">
        <v>125</v>
      </c>
      <c r="B24" s="20" t="s">
        <v>126</v>
      </c>
    </row>
    <row r="25" spans="1:2" x14ac:dyDescent="0.25">
      <c r="A25" s="17" t="s">
        <v>127</v>
      </c>
      <c r="B25" s="20" t="s">
        <v>128</v>
      </c>
    </row>
    <row r="26" spans="1:2" x14ac:dyDescent="0.25">
      <c r="A26" s="17" t="s">
        <v>129</v>
      </c>
      <c r="B26" s="20" t="s">
        <v>130</v>
      </c>
    </row>
    <row r="27" spans="1:2" x14ac:dyDescent="0.25">
      <c r="A27" s="18" t="s">
        <v>131</v>
      </c>
      <c r="B27" s="21" t="s">
        <v>132</v>
      </c>
    </row>
  </sheetData>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F26"/>
  <sheetViews>
    <sheetView workbookViewId="0">
      <selection activeCell="D1" sqref="D1"/>
    </sheetView>
  </sheetViews>
  <sheetFormatPr defaultRowHeight="13.2" x14ac:dyDescent="0.25"/>
  <cols>
    <col min="1" max="1" width="1.44140625" customWidth="1"/>
    <col min="2" max="2" width="6" customWidth="1"/>
    <col min="3" max="3" width="106" customWidth="1"/>
    <col min="4" max="4" width="20" customWidth="1"/>
  </cols>
  <sheetData>
    <row r="1" spans="2:4" ht="25.5" customHeight="1" x14ac:dyDescent="0.25">
      <c r="D1" s="83" t="s">
        <v>20</v>
      </c>
    </row>
    <row r="2" spans="2:4" ht="25.5" customHeight="1" x14ac:dyDescent="0.25">
      <c r="B2" s="170" t="s">
        <v>133</v>
      </c>
      <c r="D2" s="83"/>
    </row>
    <row r="3" spans="2:4" x14ac:dyDescent="0.25">
      <c r="B3" s="77" t="s">
        <v>134</v>
      </c>
    </row>
    <row r="5" spans="2:4" x14ac:dyDescent="0.25">
      <c r="C5" t="s">
        <v>135</v>
      </c>
    </row>
    <row r="6" spans="2:4" x14ac:dyDescent="0.25">
      <c r="C6" t="s">
        <v>136</v>
      </c>
    </row>
    <row r="7" spans="2:4" x14ac:dyDescent="0.25">
      <c r="C7" t="s">
        <v>137</v>
      </c>
    </row>
    <row r="8" spans="2:4" x14ac:dyDescent="0.25">
      <c r="C8" t="s">
        <v>138</v>
      </c>
    </row>
    <row r="9" spans="2:4" ht="26.4" x14ac:dyDescent="0.25">
      <c r="C9" s="80" t="s">
        <v>139</v>
      </c>
    </row>
    <row r="10" spans="2:4" x14ac:dyDescent="0.25">
      <c r="C10" s="80"/>
    </row>
    <row r="11" spans="2:4" x14ac:dyDescent="0.25">
      <c r="B11" s="77" t="s">
        <v>140</v>
      </c>
      <c r="C11" s="80"/>
    </row>
    <row r="12" spans="2:4" x14ac:dyDescent="0.25">
      <c r="B12" s="77"/>
      <c r="C12" s="80"/>
    </row>
    <row r="13" spans="2:4" ht="52.8" x14ac:dyDescent="0.25">
      <c r="B13" s="77"/>
      <c r="C13" s="80" t="s">
        <v>141</v>
      </c>
    </row>
    <row r="15" spans="2:4" x14ac:dyDescent="0.25">
      <c r="B15" s="77" t="s">
        <v>142</v>
      </c>
    </row>
    <row r="17" spans="2:6" ht="52.8" x14ac:dyDescent="0.25">
      <c r="B17" s="2">
        <v>1</v>
      </c>
      <c r="C17" s="80" t="s">
        <v>143</v>
      </c>
    </row>
    <row r="18" spans="2:6" x14ac:dyDescent="0.25">
      <c r="B18" s="2"/>
    </row>
    <row r="19" spans="2:6" ht="26.4" x14ac:dyDescent="0.25">
      <c r="B19" s="2">
        <v>2</v>
      </c>
      <c r="C19" s="80" t="s">
        <v>144</v>
      </c>
    </row>
    <row r="20" spans="2:6" ht="39.6" x14ac:dyDescent="0.25">
      <c r="B20" s="2"/>
      <c r="C20" s="80" t="s">
        <v>145</v>
      </c>
    </row>
    <row r="21" spans="2:6" ht="26.4" x14ac:dyDescent="0.25">
      <c r="B21" s="2"/>
      <c r="C21" s="80" t="s">
        <v>146</v>
      </c>
      <c r="D21" t="s">
        <v>147</v>
      </c>
    </row>
    <row r="22" spans="2:6" ht="26.4" x14ac:dyDescent="0.25">
      <c r="B22" s="2"/>
      <c r="C22" s="80" t="s">
        <v>148</v>
      </c>
      <c r="D22" s="280" t="s">
        <v>149</v>
      </c>
      <c r="E22" s="280"/>
      <c r="F22" s="280"/>
    </row>
    <row r="23" spans="2:6" ht="39.6" x14ac:dyDescent="0.25">
      <c r="B23" s="2"/>
      <c r="C23" s="80" t="s">
        <v>150</v>
      </c>
    </row>
    <row r="24" spans="2:6" x14ac:dyDescent="0.25">
      <c r="B24" s="2"/>
    </row>
    <row r="25" spans="2:6" x14ac:dyDescent="0.25">
      <c r="B25" s="2"/>
    </row>
    <row r="26" spans="2:6" x14ac:dyDescent="0.25">
      <c r="B26" s="2"/>
    </row>
  </sheetData>
  <sheetProtection sheet="1" objects="1" scenarios="1"/>
  <mergeCells count="1">
    <mergeCell ref="D22:F22"/>
  </mergeCells>
  <phoneticPr fontId="7" type="noConversion"/>
  <hyperlinks>
    <hyperlink ref="D22" r:id="rId1" xr:uid="{00000000-0004-0000-0300-000000000000}"/>
    <hyperlink ref="D1" location="Index!A1" display="Back to INDEX" xr:uid="{00000000-0004-0000-0300-000001000000}"/>
  </hyperlinks>
  <pageMargins left="0.75" right="0.75" top="1" bottom="1" header="0.5" footer="0.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workbookViewId="0">
      <selection activeCell="E1" sqref="E1"/>
    </sheetView>
  </sheetViews>
  <sheetFormatPr defaultRowHeight="13.2" x14ac:dyDescent="0.25"/>
  <cols>
    <col min="1" max="1" width="3.44140625" customWidth="1"/>
    <col min="2" max="2" width="7.109375" customWidth="1"/>
    <col min="3" max="3" width="10.44140625" customWidth="1"/>
    <col min="4" max="4" width="93.5546875" customWidth="1"/>
    <col min="5" max="5" width="20" customWidth="1"/>
  </cols>
  <sheetData>
    <row r="1" spans="1:5" ht="17.399999999999999" x14ac:dyDescent="0.25">
      <c r="E1" s="83" t="s">
        <v>20</v>
      </c>
    </row>
    <row r="2" spans="1:5" x14ac:dyDescent="0.25">
      <c r="B2" s="77" t="s">
        <v>151</v>
      </c>
    </row>
    <row r="3" spans="1:5" ht="6" customHeight="1" x14ac:dyDescent="0.25"/>
    <row r="4" spans="1:5" ht="12.75" customHeight="1" x14ac:dyDescent="0.25">
      <c r="B4" s="281" t="s">
        <v>152</v>
      </c>
      <c r="C4" s="281"/>
      <c r="D4" s="281"/>
    </row>
    <row r="5" spans="1:5" x14ac:dyDescent="0.25">
      <c r="B5" s="281"/>
      <c r="C5" s="281"/>
      <c r="D5" s="281"/>
    </row>
    <row r="6" spans="1:5" x14ac:dyDescent="0.25">
      <c r="A6" s="167" t="s">
        <v>153</v>
      </c>
      <c r="B6" s="167" t="s">
        <v>154</v>
      </c>
      <c r="C6" s="168">
        <v>39999</v>
      </c>
      <c r="D6" s="169" t="s">
        <v>155</v>
      </c>
    </row>
    <row r="8" spans="1:5" x14ac:dyDescent="0.25">
      <c r="B8" s="77" t="s">
        <v>156</v>
      </c>
    </row>
    <row r="9" spans="1:5" ht="6" customHeight="1" x14ac:dyDescent="0.25"/>
    <row r="10" spans="1:5" x14ac:dyDescent="0.25">
      <c r="B10" s="115" t="s">
        <v>157</v>
      </c>
      <c r="C10" s="116" t="s">
        <v>158</v>
      </c>
      <c r="D10" s="117" t="s">
        <v>159</v>
      </c>
    </row>
    <row r="11" spans="1:5" x14ac:dyDescent="0.25">
      <c r="B11" s="112" t="s">
        <v>160</v>
      </c>
      <c r="C11" s="113">
        <v>38629</v>
      </c>
      <c r="D11" s="114" t="s">
        <v>161</v>
      </c>
    </row>
    <row r="12" spans="1:5" x14ac:dyDescent="0.25">
      <c r="B12" s="108" t="s">
        <v>162</v>
      </c>
      <c r="C12" s="109">
        <v>38869</v>
      </c>
      <c r="D12" s="110" t="s">
        <v>163</v>
      </c>
    </row>
    <row r="13" spans="1:5" ht="51" x14ac:dyDescent="0.25">
      <c r="B13" s="108" t="s">
        <v>164</v>
      </c>
      <c r="C13" s="109">
        <v>39692</v>
      </c>
      <c r="D13" s="111" t="s">
        <v>165</v>
      </c>
    </row>
    <row r="14" spans="1:5" x14ac:dyDescent="0.25">
      <c r="B14" s="108" t="s">
        <v>166</v>
      </c>
      <c r="C14" s="109">
        <v>39772</v>
      </c>
      <c r="D14" s="111" t="s">
        <v>167</v>
      </c>
    </row>
    <row r="15" spans="1:5" x14ac:dyDescent="0.25">
      <c r="B15" s="108" t="s">
        <v>168</v>
      </c>
      <c r="C15" s="171" t="s">
        <v>169</v>
      </c>
      <c r="D15" s="111" t="s">
        <v>170</v>
      </c>
    </row>
    <row r="16" spans="1:5" x14ac:dyDescent="0.25">
      <c r="B16" s="118" t="s">
        <v>171</v>
      </c>
      <c r="C16" s="187">
        <v>40799</v>
      </c>
      <c r="D16" s="122" t="s">
        <v>172</v>
      </c>
    </row>
    <row r="17" spans="2:4" x14ac:dyDescent="0.25">
      <c r="B17" s="118" t="s">
        <v>173</v>
      </c>
      <c r="C17" s="187">
        <v>42395</v>
      </c>
      <c r="D17" s="122" t="s">
        <v>174</v>
      </c>
    </row>
    <row r="18" spans="2:4" x14ac:dyDescent="0.25">
      <c r="B18" s="118" t="s">
        <v>175</v>
      </c>
      <c r="C18" s="187">
        <v>42761</v>
      </c>
      <c r="D18" s="122" t="s">
        <v>174</v>
      </c>
    </row>
    <row r="19" spans="2:4" x14ac:dyDescent="0.25">
      <c r="B19" s="118" t="s">
        <v>176</v>
      </c>
      <c r="C19" s="187">
        <v>43131</v>
      </c>
      <c r="D19" s="122" t="s">
        <v>174</v>
      </c>
    </row>
    <row r="20" spans="2:4" x14ac:dyDescent="0.25">
      <c r="B20" s="118" t="s">
        <v>177</v>
      </c>
      <c r="C20" s="187">
        <v>43851</v>
      </c>
      <c r="D20" s="122" t="s">
        <v>174</v>
      </c>
    </row>
    <row r="21" spans="2:4" x14ac:dyDescent="0.25">
      <c r="B21" s="118" t="s">
        <v>178</v>
      </c>
      <c r="C21" s="187">
        <v>44217</v>
      </c>
      <c r="D21" s="122" t="s">
        <v>174</v>
      </c>
    </row>
    <row r="22" spans="2:4" x14ac:dyDescent="0.25">
      <c r="B22" s="118" t="s">
        <v>179</v>
      </c>
      <c r="C22" s="187">
        <v>44581</v>
      </c>
      <c r="D22" s="122" t="s">
        <v>174</v>
      </c>
    </row>
    <row r="23" spans="2:4" x14ac:dyDescent="0.25">
      <c r="B23" s="118" t="s">
        <v>180</v>
      </c>
      <c r="C23" s="187">
        <v>44946</v>
      </c>
      <c r="D23" s="122" t="s">
        <v>174</v>
      </c>
    </row>
    <row r="24" spans="2:4" x14ac:dyDescent="0.25">
      <c r="B24" s="118"/>
      <c r="C24" s="119"/>
      <c r="D24" s="122"/>
    </row>
    <row r="25" spans="2:4" x14ac:dyDescent="0.25">
      <c r="B25" s="118"/>
      <c r="C25" s="119"/>
      <c r="D25" s="122"/>
    </row>
    <row r="26" spans="2:4" x14ac:dyDescent="0.25">
      <c r="B26" s="118"/>
      <c r="C26" s="119"/>
      <c r="D26" s="122"/>
    </row>
    <row r="27" spans="2:4" x14ac:dyDescent="0.25">
      <c r="B27" s="118"/>
      <c r="C27" s="119"/>
      <c r="D27" s="122"/>
    </row>
    <row r="28" spans="2:4" x14ac:dyDescent="0.25">
      <c r="B28" s="118"/>
      <c r="C28" s="119"/>
      <c r="D28" s="122"/>
    </row>
    <row r="29" spans="2:4" x14ac:dyDescent="0.25">
      <c r="B29" s="118"/>
      <c r="C29" s="119"/>
      <c r="D29" s="122"/>
    </row>
    <row r="30" spans="2:4" x14ac:dyDescent="0.25">
      <c r="B30" s="118"/>
      <c r="C30" s="119"/>
      <c r="D30" s="122"/>
    </row>
    <row r="31" spans="2:4" x14ac:dyDescent="0.25">
      <c r="B31" s="118"/>
      <c r="C31" s="119"/>
      <c r="D31" s="122"/>
    </row>
    <row r="32" spans="2:4" x14ac:dyDescent="0.25">
      <c r="B32" s="120"/>
      <c r="C32" s="121"/>
      <c r="D32" s="123"/>
    </row>
    <row r="33" spans="2:4" x14ac:dyDescent="0.25">
      <c r="B33" s="78"/>
      <c r="C33" s="78"/>
      <c r="D33" s="79"/>
    </row>
    <row r="34" spans="2:4" x14ac:dyDescent="0.25">
      <c r="B34" s="78"/>
      <c r="C34" s="78"/>
      <c r="D34" s="79"/>
    </row>
    <row r="35" spans="2:4" x14ac:dyDescent="0.25">
      <c r="B35" s="78"/>
      <c r="C35" s="78"/>
      <c r="D35" s="79"/>
    </row>
    <row r="36" spans="2:4" x14ac:dyDescent="0.25">
      <c r="B36" s="78"/>
      <c r="C36" s="78"/>
      <c r="D36" s="79"/>
    </row>
    <row r="37" spans="2:4" x14ac:dyDescent="0.25">
      <c r="B37" s="78"/>
      <c r="C37" s="78"/>
      <c r="D37" s="79"/>
    </row>
    <row r="38" spans="2:4" x14ac:dyDescent="0.25">
      <c r="B38" s="78"/>
      <c r="C38" s="78"/>
      <c r="D38" s="79"/>
    </row>
    <row r="39" spans="2:4" x14ac:dyDescent="0.25">
      <c r="B39" s="78"/>
      <c r="C39" s="78"/>
      <c r="D39" s="79"/>
    </row>
    <row r="40" spans="2:4" x14ac:dyDescent="0.25">
      <c r="B40" s="78"/>
      <c r="C40" s="78"/>
      <c r="D40" s="79"/>
    </row>
    <row r="41" spans="2:4" x14ac:dyDescent="0.25">
      <c r="B41" s="78"/>
      <c r="C41" s="78"/>
      <c r="D41" s="79"/>
    </row>
    <row r="42" spans="2:4" x14ac:dyDescent="0.25">
      <c r="B42" s="78"/>
      <c r="C42" s="78"/>
      <c r="D42" s="79"/>
    </row>
    <row r="43" spans="2:4" x14ac:dyDescent="0.25">
      <c r="B43" s="78"/>
      <c r="C43" s="78"/>
      <c r="D43" s="79"/>
    </row>
    <row r="44" spans="2:4" x14ac:dyDescent="0.25">
      <c r="B44" s="78"/>
      <c r="C44" s="78"/>
      <c r="D44" s="79"/>
    </row>
    <row r="45" spans="2:4" x14ac:dyDescent="0.25">
      <c r="B45" s="78"/>
      <c r="C45" s="78"/>
      <c r="D45" s="79"/>
    </row>
    <row r="46" spans="2:4" x14ac:dyDescent="0.25">
      <c r="B46" s="78"/>
      <c r="C46" s="78"/>
      <c r="D46" s="79"/>
    </row>
    <row r="47" spans="2:4" x14ac:dyDescent="0.25">
      <c r="B47" s="78"/>
      <c r="C47" s="78"/>
      <c r="D47" s="79"/>
    </row>
    <row r="48" spans="2:4" x14ac:dyDescent="0.25">
      <c r="B48" s="78"/>
      <c r="C48" s="78"/>
      <c r="D48" s="79"/>
    </row>
    <row r="49" spans="2:4" x14ac:dyDescent="0.25">
      <c r="B49" s="78"/>
      <c r="C49" s="78"/>
      <c r="D49" s="79"/>
    </row>
    <row r="50" spans="2:4" x14ac:dyDescent="0.25">
      <c r="B50" s="78"/>
      <c r="C50" s="78"/>
      <c r="D50" s="79"/>
    </row>
  </sheetData>
  <sheetProtection sheet="1" objects="1" scenarios="1"/>
  <mergeCells count="1">
    <mergeCell ref="B4:D5"/>
  </mergeCells>
  <phoneticPr fontId="0" type="noConversion"/>
  <hyperlinks>
    <hyperlink ref="E1" location="Index!A1" display="Back to INDEX" xr:uid="{00000000-0004-0000-0400-000000000000}"/>
  </hyperlink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I191"/>
  <sheetViews>
    <sheetView showGridLines="0" zoomScaleNormal="100" zoomScaleSheetLayoutView="100" workbookViewId="0">
      <pane ySplit="8" topLeftCell="A9" activePane="bottomLeft" state="frozen"/>
      <selection activeCell="B1" sqref="B1"/>
      <selection pane="bottomLeft" activeCell="P30" sqref="P29:P30"/>
    </sheetView>
  </sheetViews>
  <sheetFormatPr defaultRowHeight="13.2" x14ac:dyDescent="0.25"/>
  <cols>
    <col min="1" max="1" width="1.44140625" customWidth="1"/>
    <col min="2" max="2" width="15" customWidth="1"/>
    <col min="3" max="3" width="11.33203125" customWidth="1"/>
    <col min="4" max="4" width="10.88671875" customWidth="1"/>
    <col min="5" max="5" width="8.6640625" customWidth="1"/>
    <col min="6" max="6" width="10.6640625" customWidth="1"/>
    <col min="7" max="7" width="22.33203125" customWidth="1"/>
    <col min="8" max="8" width="9.88671875" hidden="1" customWidth="1"/>
    <col min="9" max="9" width="7.109375" customWidth="1"/>
    <col min="10" max="10" width="17.44140625" customWidth="1"/>
    <col min="11" max="11" width="8.5546875" customWidth="1"/>
    <col min="12" max="12" width="5.109375" customWidth="1"/>
    <col min="13" max="13" width="20" customWidth="1"/>
    <col min="14" max="14" width="1.5546875" customWidth="1"/>
    <col min="16" max="16" width="21.88671875" customWidth="1"/>
    <col min="17" max="17" width="12.6640625" customWidth="1"/>
    <col min="18" max="18" width="10" customWidth="1"/>
    <col min="19" max="19" width="11.109375" customWidth="1"/>
    <col min="20" max="20" width="13.33203125" customWidth="1"/>
    <col min="21" max="21" width="9.6640625" customWidth="1"/>
  </cols>
  <sheetData>
    <row r="1" spans="1:24" ht="18.75" customHeight="1" thickBot="1" x14ac:dyDescent="0.3">
      <c r="B1" s="304" t="s">
        <v>181</v>
      </c>
      <c r="C1" s="305"/>
      <c r="D1" s="305"/>
      <c r="E1" s="305"/>
      <c r="F1" s="305"/>
      <c r="G1" s="306"/>
      <c r="H1" s="306"/>
      <c r="I1" s="306"/>
      <c r="J1" s="24"/>
      <c r="K1" s="70"/>
    </row>
    <row r="2" spans="1:24" s="9" customFormat="1" ht="12.75" customHeight="1" x14ac:dyDescent="0.2">
      <c r="B2" s="26" t="s">
        <v>182</v>
      </c>
      <c r="C2" s="307" t="s">
        <v>183</v>
      </c>
      <c r="D2" s="308"/>
      <c r="E2" s="58" t="s">
        <v>184</v>
      </c>
      <c r="F2" s="218" t="s">
        <v>185</v>
      </c>
      <c r="G2" s="219" t="s">
        <v>186</v>
      </c>
      <c r="H2" s="220"/>
      <c r="I2" s="213" t="s">
        <v>187</v>
      </c>
      <c r="J2" s="221"/>
      <c r="K2" s="222" t="s">
        <v>188</v>
      </c>
    </row>
    <row r="3" spans="1:24" s="9" customFormat="1" ht="12.75" customHeight="1" x14ac:dyDescent="0.2">
      <c r="B3" s="27" t="s">
        <v>189</v>
      </c>
      <c r="C3" s="309">
        <v>45667</v>
      </c>
      <c r="D3" s="310"/>
      <c r="E3" s="311" t="s">
        <v>190</v>
      </c>
      <c r="F3" s="312"/>
      <c r="G3" s="312"/>
      <c r="H3" s="223"/>
      <c r="I3" s="31" t="s">
        <v>84</v>
      </c>
      <c r="J3" s="221"/>
      <c r="K3" s="224" t="s">
        <v>87</v>
      </c>
      <c r="O3" s="291" t="s">
        <v>191</v>
      </c>
      <c r="P3" s="292"/>
      <c r="Q3" s="295" t="s">
        <v>192</v>
      </c>
      <c r="R3" s="297" t="s">
        <v>193</v>
      </c>
      <c r="S3" s="289" t="s">
        <v>194</v>
      </c>
      <c r="T3" s="86" t="s">
        <v>195</v>
      </c>
      <c r="U3" s="87" t="s">
        <v>196</v>
      </c>
    </row>
    <row r="4" spans="1:24" s="9" customFormat="1" ht="12.75" customHeight="1" thickBot="1" x14ac:dyDescent="0.25">
      <c r="B4" s="28" t="s">
        <v>197</v>
      </c>
      <c r="C4" s="285">
        <v>0.52083333333333337</v>
      </c>
      <c r="D4" s="286"/>
      <c r="E4" s="287" t="s">
        <v>198</v>
      </c>
      <c r="F4" s="288"/>
      <c r="G4" s="288"/>
      <c r="H4" s="225"/>
      <c r="I4" s="32" t="s">
        <v>84</v>
      </c>
      <c r="J4" s="221"/>
      <c r="K4" s="299" t="s">
        <v>199</v>
      </c>
      <c r="O4" s="293"/>
      <c r="P4" s="294"/>
      <c r="Q4" s="296"/>
      <c r="R4" s="298"/>
      <c r="S4" s="290"/>
      <c r="T4" s="194" t="s">
        <v>200</v>
      </c>
      <c r="U4" s="195" t="s">
        <v>201</v>
      </c>
    </row>
    <row r="5" spans="1:24" x14ac:dyDescent="0.25">
      <c r="C5" s="9"/>
      <c r="D5" s="9"/>
      <c r="E5" s="9"/>
      <c r="G5" s="221"/>
      <c r="H5" s="221"/>
      <c r="I5" s="221"/>
      <c r="J5" s="221"/>
      <c r="K5" s="300"/>
      <c r="M5" s="221"/>
      <c r="N5" s="15"/>
      <c r="O5" s="188">
        <v>1</v>
      </c>
      <c r="P5" s="191" t="s">
        <v>16</v>
      </c>
      <c r="Q5" s="196" t="s">
        <v>387</v>
      </c>
      <c r="R5" s="197" t="s">
        <v>183</v>
      </c>
      <c r="S5" s="197" t="s">
        <v>388</v>
      </c>
      <c r="T5" s="198"/>
      <c r="U5" s="199"/>
      <c r="V5" s="9"/>
    </row>
    <row r="6" spans="1:24" x14ac:dyDescent="0.25">
      <c r="O6" s="126">
        <v>2</v>
      </c>
      <c r="P6" s="192" t="s">
        <v>204</v>
      </c>
      <c r="Q6" s="200" t="s">
        <v>202</v>
      </c>
      <c r="R6" s="201" t="s">
        <v>183</v>
      </c>
      <c r="S6" s="201" t="s">
        <v>203</v>
      </c>
      <c r="T6" s="202">
        <v>4811</v>
      </c>
      <c r="U6" s="203">
        <v>46333</v>
      </c>
      <c r="V6" s="9"/>
    </row>
    <row r="7" spans="1:24" x14ac:dyDescent="0.25">
      <c r="O7" s="127">
        <v>3</v>
      </c>
      <c r="P7" s="193" t="s">
        <v>205</v>
      </c>
      <c r="Q7" s="204" t="s">
        <v>389</v>
      </c>
      <c r="R7" s="205" t="s">
        <v>183</v>
      </c>
      <c r="S7" s="201" t="s">
        <v>203</v>
      </c>
      <c r="T7" s="206">
        <v>5382</v>
      </c>
      <c r="U7" s="207">
        <v>46344</v>
      </c>
      <c r="V7" s="9"/>
    </row>
    <row r="8" spans="1:24" s="13" customFormat="1" ht="56.25" customHeight="1" x14ac:dyDescent="0.3">
      <c r="A8" s="11"/>
      <c r="B8" s="12" t="s">
        <v>206</v>
      </c>
      <c r="C8" s="12" t="s">
        <v>207</v>
      </c>
      <c r="D8" s="12" t="s">
        <v>208</v>
      </c>
      <c r="E8" s="12" t="s">
        <v>209</v>
      </c>
      <c r="F8" s="12" t="s">
        <v>210</v>
      </c>
      <c r="G8" s="12" t="s">
        <v>211</v>
      </c>
      <c r="H8" s="12"/>
      <c r="I8" s="30" t="s">
        <v>212</v>
      </c>
      <c r="J8" s="12" t="s">
        <v>213</v>
      </c>
      <c r="K8" s="12" t="s">
        <v>214</v>
      </c>
      <c r="L8" s="29" t="s">
        <v>215</v>
      </c>
      <c r="M8" s="12" t="s">
        <v>216</v>
      </c>
      <c r="N8" s="88"/>
      <c r="O8" s="89" t="s">
        <v>217</v>
      </c>
      <c r="P8" s="1"/>
      <c r="Q8" s="1"/>
      <c r="R8" s="3"/>
      <c r="S8" s="1"/>
      <c r="T8" s="11"/>
      <c r="U8" s="11"/>
      <c r="V8" s="11"/>
      <c r="W8" s="11"/>
      <c r="X8" s="11"/>
    </row>
    <row r="9" spans="1:24" s="14" customFormat="1" ht="12" customHeight="1" x14ac:dyDescent="0.2">
      <c r="A9" s="11"/>
      <c r="B9" s="25" t="s">
        <v>85</v>
      </c>
      <c r="C9" s="189" t="s">
        <v>218</v>
      </c>
      <c r="D9" s="189" t="s">
        <v>219</v>
      </c>
      <c r="E9" s="190"/>
      <c r="F9" s="190" t="s">
        <v>220</v>
      </c>
      <c r="G9" s="189" t="s">
        <v>221</v>
      </c>
      <c r="H9" s="226" t="str">
        <f t="shared" ref="H9:H31" si="0">IF(B9="","",VLOOKUP(B9,Codes2,2,FALSE))</f>
        <v>BS</v>
      </c>
      <c r="I9" s="190">
        <v>194.4</v>
      </c>
      <c r="J9" s="189" t="s">
        <v>222</v>
      </c>
      <c r="K9" s="189" t="s">
        <v>223</v>
      </c>
      <c r="L9" s="190" t="s">
        <v>90</v>
      </c>
      <c r="M9" s="189" t="s">
        <v>224</v>
      </c>
      <c r="N9" s="227"/>
      <c r="O9" s="228" t="s">
        <v>225</v>
      </c>
      <c r="P9" s="228" t="s">
        <v>226</v>
      </c>
      <c r="Q9" s="301" t="s">
        <v>227</v>
      </c>
      <c r="R9" s="302"/>
      <c r="S9" s="303"/>
      <c r="T9" s="67" t="s">
        <v>200</v>
      </c>
      <c r="U9" s="68" t="s">
        <v>228</v>
      </c>
      <c r="V9" s="11"/>
      <c r="W9" s="11"/>
      <c r="X9" s="11"/>
    </row>
    <row r="10" spans="1:24" s="14" customFormat="1" ht="12" customHeight="1" x14ac:dyDescent="0.2">
      <c r="A10" s="11"/>
      <c r="B10" s="25" t="s">
        <v>117</v>
      </c>
      <c r="C10" s="189"/>
      <c r="D10" s="189" t="s">
        <v>229</v>
      </c>
      <c r="E10" s="190"/>
      <c r="F10" s="190" t="s">
        <v>220</v>
      </c>
      <c r="G10" s="189" t="s">
        <v>230</v>
      </c>
      <c r="H10" s="226" t="str">
        <f t="shared" si="0"/>
        <v>O</v>
      </c>
      <c r="I10" s="190">
        <v>660</v>
      </c>
      <c r="J10" s="189"/>
      <c r="K10" s="189"/>
      <c r="L10" s="190" t="s">
        <v>90</v>
      </c>
      <c r="M10" s="189" t="s">
        <v>231</v>
      </c>
      <c r="N10" s="229"/>
      <c r="O10" s="172" t="str">
        <f>K3</f>
        <v>No</v>
      </c>
      <c r="P10" s="230" t="s">
        <v>232</v>
      </c>
      <c r="Q10" s="282" t="str">
        <f>F2&amp;" - "&amp;G2&amp; " - "&amp;I2</f>
        <v>WES - Western Road - RSC2</v>
      </c>
      <c r="R10" s="283"/>
      <c r="S10" s="284"/>
      <c r="T10" s="231"/>
      <c r="U10" s="232"/>
      <c r="V10" s="11"/>
      <c r="W10" s="11"/>
      <c r="X10" s="11"/>
    </row>
    <row r="11" spans="1:24" s="14" customFormat="1" ht="12" customHeight="1" x14ac:dyDescent="0.2">
      <c r="A11" s="11"/>
      <c r="B11" s="25" t="s">
        <v>121</v>
      </c>
      <c r="C11" s="189" t="s">
        <v>220</v>
      </c>
      <c r="D11" s="189" t="s">
        <v>233</v>
      </c>
      <c r="E11" s="190"/>
      <c r="F11" s="190" t="s">
        <v>220</v>
      </c>
      <c r="G11" s="189" t="s">
        <v>234</v>
      </c>
      <c r="H11" s="226" t="str">
        <f t="shared" si="0"/>
        <v>S</v>
      </c>
      <c r="I11" s="190">
        <v>9.8000000000000007</v>
      </c>
      <c r="J11" s="189"/>
      <c r="K11" s="189"/>
      <c r="L11" s="190" t="s">
        <v>90</v>
      </c>
      <c r="M11" s="189"/>
      <c r="N11" s="229"/>
      <c r="O11" s="172" t="e">
        <f>IF(AND(Q14="",Q15="",Q16="",Q17="",Q18="",Q19="",Q20="",Q21="",#REF!="",#REF!=""),"No","Yes")</f>
        <v>#REF!</v>
      </c>
      <c r="P11" s="230" t="s">
        <v>235</v>
      </c>
      <c r="Q11" s="11"/>
      <c r="R11" s="11"/>
      <c r="S11" s="11"/>
      <c r="T11" s="11"/>
      <c r="U11" s="11"/>
      <c r="V11" s="11"/>
      <c r="W11" s="11"/>
      <c r="X11" s="11"/>
    </row>
    <row r="12" spans="1:24" s="14" customFormat="1" ht="12" customHeight="1" x14ac:dyDescent="0.25">
      <c r="A12" s="11"/>
      <c r="B12" s="25" t="s">
        <v>117</v>
      </c>
      <c r="C12" s="189"/>
      <c r="D12" s="189" t="s">
        <v>236</v>
      </c>
      <c r="E12" s="190"/>
      <c r="F12" s="190" t="s">
        <v>220</v>
      </c>
      <c r="G12" s="189" t="s">
        <v>237</v>
      </c>
      <c r="H12" s="226" t="str">
        <f t="shared" si="0"/>
        <v>O</v>
      </c>
      <c r="I12" s="190">
        <v>870</v>
      </c>
      <c r="J12" s="189"/>
      <c r="K12" s="189"/>
      <c r="L12" s="190" t="s">
        <v>90</v>
      </c>
      <c r="M12" s="189" t="s">
        <v>238</v>
      </c>
      <c r="N12" s="229"/>
      <c r="O12" s="90" t="s">
        <v>239</v>
      </c>
      <c r="P12" s="233"/>
      <c r="Q12" s="234"/>
      <c r="R12" s="11"/>
      <c r="S12" s="11"/>
      <c r="T12" s="11"/>
      <c r="U12" s="11"/>
      <c r="V12" s="11"/>
      <c r="W12" s="11"/>
      <c r="X12" s="11"/>
    </row>
    <row r="13" spans="1:24" s="14" customFormat="1" ht="12" customHeight="1" x14ac:dyDescent="0.2">
      <c r="A13" s="11"/>
      <c r="B13" s="25" t="s">
        <v>117</v>
      </c>
      <c r="C13" s="189"/>
      <c r="D13" s="189" t="s">
        <v>240</v>
      </c>
      <c r="E13" s="190"/>
      <c r="F13" s="190" t="s">
        <v>220</v>
      </c>
      <c r="G13" s="189" t="s">
        <v>241</v>
      </c>
      <c r="H13" s="226" t="str">
        <f t="shared" si="0"/>
        <v>O</v>
      </c>
      <c r="I13" s="190">
        <v>29752</v>
      </c>
      <c r="J13" s="189"/>
      <c r="K13" s="189"/>
      <c r="L13" s="190" t="s">
        <v>84</v>
      </c>
      <c r="M13" s="189"/>
      <c r="N13" s="227"/>
      <c r="O13" s="65" t="s">
        <v>242</v>
      </c>
      <c r="P13" s="66" t="s">
        <v>243</v>
      </c>
      <c r="Q13" s="91" t="s">
        <v>244</v>
      </c>
      <c r="R13" s="91" t="s">
        <v>245</v>
      </c>
      <c r="S13" s="91" t="s">
        <v>246</v>
      </c>
      <c r="T13" s="67" t="s">
        <v>200</v>
      </c>
      <c r="U13" s="100" t="s">
        <v>228</v>
      </c>
      <c r="V13" s="68" t="s">
        <v>247</v>
      </c>
      <c r="W13" s="11"/>
      <c r="X13" s="11"/>
    </row>
    <row r="14" spans="1:24" s="14" customFormat="1" ht="12" customHeight="1" x14ac:dyDescent="0.2">
      <c r="A14" s="11"/>
      <c r="B14" s="25" t="s">
        <v>127</v>
      </c>
      <c r="C14" s="189" t="s">
        <v>248</v>
      </c>
      <c r="D14" s="189"/>
      <c r="E14" s="190"/>
      <c r="F14" s="190" t="s">
        <v>220</v>
      </c>
      <c r="G14" s="189" t="s">
        <v>249</v>
      </c>
      <c r="H14" s="226" t="str">
        <f t="shared" si="0"/>
        <v>X1</v>
      </c>
      <c r="I14" s="190">
        <v>40</v>
      </c>
      <c r="J14" s="189"/>
      <c r="K14" s="189"/>
      <c r="L14" s="190" t="s">
        <v>84</v>
      </c>
      <c r="M14" s="189"/>
      <c r="N14" s="227"/>
      <c r="O14" s="125">
        <v>1</v>
      </c>
      <c r="P14" s="128" t="s">
        <v>250</v>
      </c>
      <c r="Q14" s="129"/>
      <c r="R14" s="129"/>
      <c r="S14" s="129"/>
      <c r="T14" s="130"/>
      <c r="U14" s="163"/>
      <c r="V14" s="131"/>
      <c r="W14" s="11"/>
      <c r="X14" s="11"/>
    </row>
    <row r="15" spans="1:24" s="14" customFormat="1" ht="12" customHeight="1" x14ac:dyDescent="0.2">
      <c r="A15" s="11"/>
      <c r="B15" s="25" t="s">
        <v>117</v>
      </c>
      <c r="C15" s="189"/>
      <c r="D15" s="189"/>
      <c r="E15" s="190"/>
      <c r="F15" s="190" t="s">
        <v>220</v>
      </c>
      <c r="G15" s="189" t="s">
        <v>251</v>
      </c>
      <c r="H15" s="226" t="str">
        <f t="shared" si="0"/>
        <v>O</v>
      </c>
      <c r="I15" s="190">
        <v>12</v>
      </c>
      <c r="J15" s="189"/>
      <c r="K15" s="189"/>
      <c r="L15" s="190" t="s">
        <v>84</v>
      </c>
      <c r="M15" s="189"/>
      <c r="N15" s="227"/>
      <c r="O15" s="126">
        <v>2</v>
      </c>
      <c r="P15" s="132" t="s">
        <v>252</v>
      </c>
      <c r="Q15" s="129"/>
      <c r="R15" s="129"/>
      <c r="S15" s="129"/>
      <c r="T15" s="130"/>
      <c r="U15" s="163"/>
      <c r="V15" s="131"/>
      <c r="W15" s="11"/>
      <c r="X15" s="11"/>
    </row>
    <row r="16" spans="1:24" s="14" customFormat="1" ht="12" customHeight="1" x14ac:dyDescent="0.2">
      <c r="A16" s="11"/>
      <c r="B16" s="25" t="s">
        <v>117</v>
      </c>
      <c r="C16" s="189"/>
      <c r="D16" s="189" t="s">
        <v>253</v>
      </c>
      <c r="E16" s="190"/>
      <c r="F16" s="190" t="s">
        <v>220</v>
      </c>
      <c r="G16" s="189" t="s">
        <v>254</v>
      </c>
      <c r="H16" s="226" t="str">
        <f t="shared" si="0"/>
        <v>O</v>
      </c>
      <c r="I16" s="190">
        <v>400</v>
      </c>
      <c r="J16" s="189"/>
      <c r="K16" s="189"/>
      <c r="L16" s="190" t="s">
        <v>87</v>
      </c>
      <c r="M16" s="189"/>
      <c r="N16" s="227"/>
      <c r="O16" s="126">
        <v>3</v>
      </c>
      <c r="P16" s="132" t="s">
        <v>255</v>
      </c>
      <c r="Q16" s="129"/>
      <c r="R16" s="129"/>
      <c r="S16" s="129"/>
      <c r="T16" s="130"/>
      <c r="U16" s="163"/>
      <c r="V16" s="131"/>
      <c r="W16" s="11"/>
      <c r="X16" s="11"/>
    </row>
    <row r="17" spans="1:35" s="14" customFormat="1" ht="12" customHeight="1" x14ac:dyDescent="0.2">
      <c r="A17" s="11"/>
      <c r="B17" s="25" t="s">
        <v>127</v>
      </c>
      <c r="C17" s="189" t="s">
        <v>248</v>
      </c>
      <c r="D17" s="189"/>
      <c r="E17" s="190"/>
      <c r="F17" s="190" t="s">
        <v>220</v>
      </c>
      <c r="G17" s="189"/>
      <c r="H17" s="226" t="str">
        <f t="shared" si="0"/>
        <v>X1</v>
      </c>
      <c r="I17" s="190">
        <v>5</v>
      </c>
      <c r="J17" s="189"/>
      <c r="K17" s="189"/>
      <c r="L17" s="190" t="s">
        <v>90</v>
      </c>
      <c r="M17" s="189"/>
      <c r="N17" s="11"/>
      <c r="O17" s="126">
        <v>4</v>
      </c>
      <c r="P17" s="132" t="s">
        <v>256</v>
      </c>
      <c r="Q17" s="129"/>
      <c r="R17" s="129"/>
      <c r="S17" s="129"/>
      <c r="T17" s="130"/>
      <c r="U17" s="163"/>
      <c r="V17" s="131"/>
      <c r="W17" s="11"/>
      <c r="X17" s="11"/>
      <c r="Y17" s="235"/>
      <c r="Z17" s="235"/>
      <c r="AA17" s="235"/>
      <c r="AB17" s="235"/>
      <c r="AC17" s="235"/>
      <c r="AD17" s="235"/>
      <c r="AE17" s="235"/>
      <c r="AF17" s="235"/>
      <c r="AG17" s="235"/>
      <c r="AH17" s="235"/>
      <c r="AI17" s="235"/>
    </row>
    <row r="18" spans="1:35" s="14" customFormat="1" ht="12" customHeight="1" x14ac:dyDescent="0.2">
      <c r="A18" s="11"/>
      <c r="B18" s="25" t="s">
        <v>121</v>
      </c>
      <c r="C18" s="189"/>
      <c r="D18" s="189" t="s">
        <v>257</v>
      </c>
      <c r="E18" s="190"/>
      <c r="F18" s="190" t="s">
        <v>220</v>
      </c>
      <c r="G18" s="189" t="s">
        <v>258</v>
      </c>
      <c r="H18" s="226" t="str">
        <f t="shared" si="0"/>
        <v>S</v>
      </c>
      <c r="I18" s="190">
        <v>0.35</v>
      </c>
      <c r="J18" s="189"/>
      <c r="K18" s="189"/>
      <c r="L18" s="190" t="s">
        <v>90</v>
      </c>
      <c r="M18" s="189"/>
      <c r="N18" s="11"/>
      <c r="O18" s="126">
        <v>5</v>
      </c>
      <c r="P18" s="132" t="s">
        <v>259</v>
      </c>
      <c r="Q18" s="129"/>
      <c r="R18" s="129"/>
      <c r="S18" s="129"/>
      <c r="T18" s="130"/>
      <c r="U18" s="163"/>
      <c r="V18" s="131"/>
      <c r="W18" s="11"/>
      <c r="X18" s="11"/>
      <c r="Y18" s="235"/>
      <c r="Z18" s="235"/>
      <c r="AA18" s="235"/>
      <c r="AB18" s="235"/>
      <c r="AC18" s="235"/>
      <c r="AD18" s="235"/>
      <c r="AE18" s="235"/>
      <c r="AF18" s="235"/>
      <c r="AG18" s="235"/>
      <c r="AH18" s="235"/>
      <c r="AI18" s="235"/>
    </row>
    <row r="19" spans="1:35" s="14" customFormat="1" ht="12" customHeight="1" x14ac:dyDescent="0.2">
      <c r="A19" s="11"/>
      <c r="B19" s="25" t="s">
        <v>117</v>
      </c>
      <c r="C19" s="189"/>
      <c r="D19" s="189" t="s">
        <v>260</v>
      </c>
      <c r="E19" s="190"/>
      <c r="F19" s="190" t="s">
        <v>220</v>
      </c>
      <c r="G19" s="189" t="s">
        <v>261</v>
      </c>
      <c r="H19" s="226" t="str">
        <f t="shared" si="0"/>
        <v>O</v>
      </c>
      <c r="I19" s="190">
        <v>596</v>
      </c>
      <c r="J19" s="189"/>
      <c r="K19" s="189"/>
      <c r="L19" s="190" t="s">
        <v>87</v>
      </c>
      <c r="M19" s="189"/>
      <c r="N19" s="11"/>
      <c r="O19" s="126">
        <v>6</v>
      </c>
      <c r="P19" s="132" t="s">
        <v>262</v>
      </c>
      <c r="Q19" s="133"/>
      <c r="R19" s="133"/>
      <c r="S19" s="133"/>
      <c r="T19" s="134"/>
      <c r="U19" s="164"/>
      <c r="V19" s="135"/>
      <c r="W19" s="11"/>
      <c r="X19" s="11"/>
      <c r="Y19" s="235"/>
      <c r="Z19" s="235"/>
      <c r="AA19" s="235"/>
      <c r="AB19" s="235"/>
      <c r="AC19" s="235"/>
      <c r="AD19" s="235"/>
      <c r="AE19" s="235"/>
      <c r="AF19" s="235"/>
      <c r="AG19" s="235"/>
      <c r="AH19" s="235"/>
      <c r="AI19" s="235"/>
    </row>
    <row r="20" spans="1:35" s="14" customFormat="1" ht="12" customHeight="1" x14ac:dyDescent="0.2">
      <c r="A20" s="11"/>
      <c r="B20" s="25" t="s">
        <v>117</v>
      </c>
      <c r="C20" s="189"/>
      <c r="D20" s="189" t="s">
        <v>263</v>
      </c>
      <c r="E20" s="190"/>
      <c r="F20" s="190" t="s">
        <v>220</v>
      </c>
      <c r="G20" s="189" t="s">
        <v>264</v>
      </c>
      <c r="H20" s="226" t="str">
        <f t="shared" si="0"/>
        <v>O</v>
      </c>
      <c r="I20" s="190">
        <v>160</v>
      </c>
      <c r="J20" s="189"/>
      <c r="K20" s="189"/>
      <c r="L20" s="190" t="s">
        <v>87</v>
      </c>
      <c r="M20" s="189"/>
      <c r="N20" s="11"/>
      <c r="O20" s="126">
        <v>7</v>
      </c>
      <c r="P20" s="132" t="s">
        <v>265</v>
      </c>
      <c r="Q20" s="129"/>
      <c r="R20" s="129"/>
      <c r="S20" s="129"/>
      <c r="T20" s="130"/>
      <c r="U20" s="163"/>
      <c r="V20" s="131"/>
      <c r="W20" s="11"/>
      <c r="X20" s="11"/>
      <c r="Y20" s="235"/>
      <c r="Z20" s="235"/>
      <c r="AA20" s="235"/>
      <c r="AB20" s="235"/>
      <c r="AC20" s="235"/>
      <c r="AD20" s="235"/>
      <c r="AE20" s="235"/>
      <c r="AF20" s="235"/>
      <c r="AG20" s="235"/>
      <c r="AH20" s="235"/>
      <c r="AI20" s="235"/>
    </row>
    <row r="21" spans="1:35" s="14" customFormat="1" ht="12" customHeight="1" x14ac:dyDescent="0.2">
      <c r="A21" s="11"/>
      <c r="B21" s="25" t="s">
        <v>117</v>
      </c>
      <c r="C21" s="189"/>
      <c r="D21" s="189" t="s">
        <v>236</v>
      </c>
      <c r="E21" s="190"/>
      <c r="F21" s="190" t="s">
        <v>220</v>
      </c>
      <c r="G21" s="189" t="s">
        <v>266</v>
      </c>
      <c r="H21" s="226" t="str">
        <f t="shared" si="0"/>
        <v>O</v>
      </c>
      <c r="I21" s="190">
        <v>420</v>
      </c>
      <c r="J21" s="189"/>
      <c r="K21" s="189"/>
      <c r="L21" s="190" t="s">
        <v>90</v>
      </c>
      <c r="M21" s="189"/>
      <c r="N21" s="11"/>
      <c r="O21" s="126">
        <v>8</v>
      </c>
      <c r="P21" s="132" t="s">
        <v>267</v>
      </c>
      <c r="Q21" s="129"/>
      <c r="R21" s="129"/>
      <c r="S21" s="129"/>
      <c r="T21" s="130"/>
      <c r="U21" s="163"/>
      <c r="V21" s="131"/>
      <c r="W21" s="11"/>
      <c r="X21" s="11"/>
      <c r="Y21" s="235"/>
      <c r="Z21" s="235"/>
      <c r="AA21" s="235"/>
      <c r="AB21" s="235"/>
      <c r="AC21" s="235"/>
      <c r="AD21" s="235"/>
      <c r="AE21" s="235"/>
      <c r="AF21" s="235"/>
      <c r="AG21" s="235"/>
      <c r="AH21" s="235"/>
      <c r="AI21" s="235"/>
    </row>
    <row r="22" spans="1:35" s="14" customFormat="1" ht="12" customHeight="1" x14ac:dyDescent="0.2">
      <c r="A22" s="11"/>
      <c r="B22" s="25" t="s">
        <v>117</v>
      </c>
      <c r="C22" s="189"/>
      <c r="D22" s="189" t="s">
        <v>229</v>
      </c>
      <c r="E22" s="190"/>
      <c r="F22" s="190" t="s">
        <v>220</v>
      </c>
      <c r="G22" s="189" t="s">
        <v>268</v>
      </c>
      <c r="H22" s="226" t="str">
        <f t="shared" si="0"/>
        <v>O</v>
      </c>
      <c r="I22" s="190">
        <v>525</v>
      </c>
      <c r="J22" s="189"/>
      <c r="K22" s="189"/>
      <c r="L22" s="190" t="s">
        <v>90</v>
      </c>
      <c r="M22" s="189" t="s">
        <v>269</v>
      </c>
      <c r="N22" s="11"/>
      <c r="O22" s="11"/>
      <c r="P22" s="11"/>
      <c r="Q22" s="11"/>
      <c r="R22" s="11"/>
      <c r="S22" s="11"/>
      <c r="T22" s="11"/>
      <c r="U22" s="11"/>
      <c r="V22" s="11"/>
      <c r="W22" s="11"/>
      <c r="X22" s="11"/>
      <c r="Y22" s="11"/>
      <c r="Z22" s="11"/>
      <c r="AA22" s="11"/>
      <c r="AB22" s="11"/>
      <c r="AC22" s="11"/>
      <c r="AD22" s="11"/>
      <c r="AE22" s="11"/>
      <c r="AF22" s="11"/>
      <c r="AG22" s="11"/>
      <c r="AH22" s="11"/>
      <c r="AI22" s="11"/>
    </row>
    <row r="23" spans="1:35" s="14" customFormat="1" ht="12" customHeight="1" x14ac:dyDescent="0.2">
      <c r="A23" s="11"/>
      <c r="B23" s="25" t="s">
        <v>121</v>
      </c>
      <c r="C23" s="189"/>
      <c r="D23" s="189" t="s">
        <v>229</v>
      </c>
      <c r="E23" s="190"/>
      <c r="F23" s="190" t="s">
        <v>220</v>
      </c>
      <c r="G23" s="189" t="s">
        <v>270</v>
      </c>
      <c r="H23" s="226" t="str">
        <f t="shared" si="0"/>
        <v>S</v>
      </c>
      <c r="I23" s="190">
        <v>11</v>
      </c>
      <c r="J23" s="189"/>
      <c r="K23" s="189"/>
      <c r="L23" s="190" t="s">
        <v>90</v>
      </c>
      <c r="M23" s="189"/>
      <c r="N23" s="11"/>
      <c r="O23" s="11"/>
      <c r="P23" s="11"/>
      <c r="Q23" s="11"/>
      <c r="R23" s="11"/>
      <c r="S23" s="11"/>
      <c r="T23" s="11"/>
      <c r="U23" s="11"/>
      <c r="V23" s="11"/>
      <c r="W23" s="11"/>
      <c r="X23" s="11"/>
      <c r="Y23" s="11"/>
      <c r="Z23" s="11"/>
      <c r="AA23" s="11"/>
      <c r="AB23" s="11"/>
      <c r="AC23" s="11"/>
      <c r="AD23" s="11"/>
      <c r="AE23" s="11"/>
      <c r="AF23" s="11"/>
      <c r="AG23" s="11"/>
      <c r="AH23" s="11"/>
      <c r="AI23" s="11"/>
    </row>
    <row r="24" spans="1:35" s="14" customFormat="1" ht="12" customHeight="1" x14ac:dyDescent="0.2">
      <c r="A24" s="11"/>
      <c r="B24" s="25" t="s">
        <v>121</v>
      </c>
      <c r="C24" s="189"/>
      <c r="D24" s="189" t="s">
        <v>271</v>
      </c>
      <c r="E24" s="190"/>
      <c r="F24" s="190" t="s">
        <v>220</v>
      </c>
      <c r="G24" s="189" t="s">
        <v>272</v>
      </c>
      <c r="H24" s="226" t="str">
        <f t="shared" si="0"/>
        <v>S</v>
      </c>
      <c r="I24" s="190">
        <v>45</v>
      </c>
      <c r="J24" s="189"/>
      <c r="K24" s="189"/>
      <c r="L24" s="190" t="s">
        <v>90</v>
      </c>
      <c r="M24" s="189"/>
      <c r="N24" s="11"/>
      <c r="O24" s="11"/>
      <c r="P24" s="11"/>
      <c r="Q24" s="11"/>
      <c r="R24" s="11"/>
      <c r="S24" s="11"/>
      <c r="T24" s="11"/>
      <c r="U24" s="11"/>
      <c r="V24" s="11"/>
      <c r="W24" s="11"/>
      <c r="X24" s="11"/>
      <c r="Y24" s="11"/>
      <c r="Z24" s="11"/>
      <c r="AA24" s="11"/>
      <c r="AB24" s="11"/>
      <c r="AC24" s="11"/>
      <c r="AD24" s="11"/>
      <c r="AE24" s="11"/>
      <c r="AF24" s="11"/>
      <c r="AG24" s="11"/>
      <c r="AH24" s="11"/>
      <c r="AI24" s="11"/>
    </row>
    <row r="25" spans="1:35" s="14" customFormat="1" ht="12" customHeight="1" x14ac:dyDescent="0.2">
      <c r="A25" s="11"/>
      <c r="B25" s="25" t="s">
        <v>105</v>
      </c>
      <c r="C25" s="189"/>
      <c r="D25" s="189" t="s">
        <v>273</v>
      </c>
      <c r="E25" s="190"/>
      <c r="F25" s="190" t="s">
        <v>220</v>
      </c>
      <c r="G25" s="189" t="s">
        <v>274</v>
      </c>
      <c r="H25" s="226" t="str">
        <f t="shared" si="0"/>
        <v>Gd</v>
      </c>
      <c r="I25" s="190">
        <v>3.5</v>
      </c>
      <c r="J25" s="189" t="s">
        <v>221</v>
      </c>
      <c r="K25" s="189"/>
      <c r="L25" s="190"/>
      <c r="M25" s="189" t="s">
        <v>274</v>
      </c>
      <c r="N25" s="11"/>
      <c r="O25" s="11"/>
      <c r="P25" s="11"/>
      <c r="Q25" s="11"/>
      <c r="R25" s="11"/>
      <c r="S25" s="11"/>
      <c r="T25" s="11"/>
      <c r="U25" s="11"/>
      <c r="V25" s="11"/>
      <c r="W25" s="11"/>
      <c r="X25" s="11"/>
      <c r="Y25" s="11"/>
      <c r="Z25" s="11"/>
      <c r="AA25" s="11"/>
      <c r="AB25" s="11"/>
      <c r="AC25" s="11"/>
      <c r="AD25" s="11"/>
      <c r="AE25" s="11"/>
      <c r="AF25" s="11"/>
      <c r="AG25" s="11"/>
      <c r="AH25" s="11"/>
      <c r="AI25" s="11"/>
    </row>
    <row r="26" spans="1:35" s="14" customFormat="1" ht="12" customHeight="1" x14ac:dyDescent="0.2">
      <c r="A26" s="11"/>
      <c r="B26" s="25" t="s">
        <v>129</v>
      </c>
      <c r="C26" s="189" t="s">
        <v>275</v>
      </c>
      <c r="D26" s="189" t="s">
        <v>273</v>
      </c>
      <c r="E26" s="190"/>
      <c r="F26" s="190" t="s">
        <v>220</v>
      </c>
      <c r="G26" s="189" t="s">
        <v>274</v>
      </c>
      <c r="H26" s="226" t="str">
        <f t="shared" si="0"/>
        <v>X2</v>
      </c>
      <c r="I26" s="190">
        <v>2.5</v>
      </c>
      <c r="J26" s="189" t="s">
        <v>221</v>
      </c>
      <c r="K26" s="189"/>
      <c r="L26" s="190"/>
      <c r="M26" s="189" t="s">
        <v>274</v>
      </c>
      <c r="N26" s="11"/>
      <c r="O26" s="11"/>
      <c r="P26" s="11"/>
      <c r="Q26" s="11"/>
      <c r="R26" s="11"/>
      <c r="S26" s="11"/>
      <c r="T26" s="11"/>
      <c r="U26" s="11"/>
      <c r="V26" s="11"/>
      <c r="W26" s="11"/>
      <c r="X26" s="11"/>
      <c r="Y26" s="11"/>
      <c r="Z26" s="11"/>
      <c r="AA26" s="11"/>
      <c r="AB26" s="11"/>
      <c r="AC26" s="11"/>
      <c r="AD26" s="11"/>
      <c r="AE26" s="11"/>
      <c r="AF26" s="11"/>
      <c r="AG26" s="11"/>
      <c r="AH26" s="11"/>
      <c r="AI26" s="11"/>
    </row>
    <row r="27" spans="1:35" s="14" customFormat="1" ht="12" customHeight="1" x14ac:dyDescent="0.2">
      <c r="A27" s="11"/>
      <c r="B27" s="25" t="s">
        <v>129</v>
      </c>
      <c r="C27" s="189" t="s">
        <v>275</v>
      </c>
      <c r="D27" s="189" t="s">
        <v>273</v>
      </c>
      <c r="E27" s="190"/>
      <c r="F27" s="190" t="s">
        <v>220</v>
      </c>
      <c r="G27" s="189" t="s">
        <v>274</v>
      </c>
      <c r="H27" s="226" t="str">
        <f t="shared" si="0"/>
        <v>X2</v>
      </c>
      <c r="I27" s="190" t="s">
        <v>276</v>
      </c>
      <c r="J27" s="189" t="s">
        <v>277</v>
      </c>
      <c r="K27" s="189"/>
      <c r="L27" s="190"/>
      <c r="M27" s="189" t="s">
        <v>274</v>
      </c>
      <c r="N27" s="11"/>
      <c r="O27" s="11"/>
      <c r="P27" s="11"/>
      <c r="Q27" s="11"/>
      <c r="R27" s="11"/>
      <c r="S27" s="11"/>
      <c r="T27" s="11"/>
      <c r="U27" s="11"/>
      <c r="V27" s="11"/>
      <c r="W27" s="11"/>
      <c r="X27" s="11"/>
      <c r="Y27" s="11"/>
      <c r="Z27" s="11"/>
      <c r="AA27" s="11"/>
      <c r="AB27" s="11"/>
      <c r="AC27" s="11"/>
      <c r="AD27" s="11"/>
      <c r="AE27" s="11"/>
      <c r="AF27" s="11"/>
      <c r="AG27" s="11"/>
      <c r="AH27" s="11"/>
      <c r="AI27" s="11"/>
    </row>
    <row r="28" spans="1:35" s="14" customFormat="1" ht="12" customHeight="1" x14ac:dyDescent="0.2">
      <c r="A28" s="11"/>
      <c r="B28" s="25" t="s">
        <v>129</v>
      </c>
      <c r="C28" s="189" t="s">
        <v>275</v>
      </c>
      <c r="D28" s="189" t="s">
        <v>273</v>
      </c>
      <c r="E28" s="190"/>
      <c r="F28" s="190" t="s">
        <v>220</v>
      </c>
      <c r="G28" s="189" t="s">
        <v>274</v>
      </c>
      <c r="H28" s="226" t="str">
        <f t="shared" si="0"/>
        <v>X2</v>
      </c>
      <c r="I28" s="190">
        <v>4.5</v>
      </c>
      <c r="J28" s="189" t="s">
        <v>278</v>
      </c>
      <c r="K28" s="189"/>
      <c r="L28" s="190"/>
      <c r="M28" s="189" t="s">
        <v>274</v>
      </c>
      <c r="N28" s="11"/>
      <c r="O28" s="11"/>
      <c r="P28" s="11"/>
      <c r="Q28" s="11"/>
      <c r="R28" s="11"/>
      <c r="S28" s="11"/>
      <c r="T28" s="11"/>
      <c r="U28" s="11"/>
      <c r="V28" s="11"/>
      <c r="W28" s="11"/>
      <c r="X28" s="11"/>
      <c r="Y28" s="11"/>
      <c r="Z28" s="11"/>
      <c r="AA28" s="11"/>
      <c r="AB28" s="11"/>
      <c r="AC28" s="11"/>
      <c r="AD28" s="11"/>
      <c r="AE28" s="11"/>
      <c r="AF28" s="11"/>
      <c r="AG28" s="11"/>
      <c r="AH28" s="11"/>
      <c r="AI28" s="11"/>
    </row>
    <row r="29" spans="1:35" s="14" customFormat="1" ht="12" customHeight="1" x14ac:dyDescent="0.2">
      <c r="A29" s="11"/>
      <c r="B29" s="25"/>
      <c r="C29" s="189"/>
      <c r="D29" s="189"/>
      <c r="E29" s="190"/>
      <c r="F29" s="190"/>
      <c r="G29" s="189"/>
      <c r="H29" s="226" t="str">
        <f t="shared" si="0"/>
        <v/>
      </c>
      <c r="I29" s="190"/>
      <c r="J29" s="189"/>
      <c r="K29" s="189"/>
      <c r="L29" s="190"/>
      <c r="M29" s="189"/>
      <c r="N29" s="11"/>
      <c r="O29" s="11"/>
      <c r="P29" s="11"/>
      <c r="Q29" s="11"/>
      <c r="R29" s="11"/>
      <c r="S29" s="11"/>
      <c r="T29" s="11"/>
      <c r="U29" s="11"/>
      <c r="V29" s="11"/>
      <c r="W29" s="11"/>
      <c r="X29" s="11"/>
      <c r="Y29" s="11"/>
      <c r="Z29" s="11"/>
      <c r="AA29" s="11"/>
      <c r="AB29" s="11"/>
      <c r="AC29" s="11"/>
      <c r="AD29" s="11"/>
      <c r="AE29" s="11"/>
      <c r="AF29" s="11"/>
      <c r="AG29" s="11"/>
      <c r="AH29" s="11"/>
      <c r="AI29" s="11"/>
    </row>
    <row r="30" spans="1:35" s="14" customFormat="1" ht="12" customHeight="1" x14ac:dyDescent="0.2">
      <c r="A30" s="11"/>
      <c r="B30" s="25"/>
      <c r="C30" s="189"/>
      <c r="D30" s="189"/>
      <c r="E30" s="190"/>
      <c r="F30" s="190"/>
      <c r="G30" s="189"/>
      <c r="H30" s="226" t="str">
        <f t="shared" si="0"/>
        <v/>
      </c>
      <c r="I30" s="190"/>
      <c r="J30" s="189"/>
      <c r="K30" s="189"/>
      <c r="L30" s="190"/>
      <c r="M30" s="189"/>
      <c r="N30" s="11"/>
      <c r="O30" s="11"/>
      <c r="P30" s="11"/>
      <c r="Q30" s="11"/>
      <c r="R30" s="11"/>
      <c r="S30" s="11"/>
      <c r="T30" s="11"/>
      <c r="U30" s="11"/>
      <c r="V30" s="11"/>
      <c r="W30" s="11"/>
      <c r="X30" s="11"/>
      <c r="Y30" s="11"/>
      <c r="Z30" s="11"/>
      <c r="AA30" s="11"/>
      <c r="AB30" s="11"/>
      <c r="AC30" s="11"/>
      <c r="AD30" s="11"/>
      <c r="AE30" s="11"/>
      <c r="AF30" s="11"/>
      <c r="AG30" s="11"/>
      <c r="AH30" s="11"/>
      <c r="AI30" s="11"/>
    </row>
    <row r="31" spans="1:35" s="14" customFormat="1" ht="12" customHeight="1" x14ac:dyDescent="0.2">
      <c r="A31" s="11"/>
      <c r="B31" s="25"/>
      <c r="C31" s="189"/>
      <c r="D31" s="189"/>
      <c r="E31" s="190"/>
      <c r="F31" s="190"/>
      <c r="G31" s="189"/>
      <c r="H31" s="226" t="str">
        <f t="shared" si="0"/>
        <v/>
      </c>
      <c r="I31" s="190"/>
      <c r="J31" s="189"/>
      <c r="K31" s="189"/>
      <c r="L31" s="190"/>
      <c r="M31" s="189"/>
      <c r="N31" s="11"/>
      <c r="O31" s="11"/>
      <c r="P31" s="11"/>
      <c r="Q31" s="11"/>
      <c r="R31" s="11"/>
      <c r="S31" s="11"/>
      <c r="T31" s="11"/>
      <c r="U31" s="11"/>
      <c r="V31" s="11"/>
      <c r="W31" s="11"/>
      <c r="X31" s="11"/>
      <c r="Y31" s="11"/>
      <c r="Z31" s="11"/>
      <c r="AA31" s="11"/>
      <c r="AB31" s="11"/>
      <c r="AC31" s="11"/>
      <c r="AD31" s="11"/>
      <c r="AE31" s="11"/>
      <c r="AF31" s="11"/>
      <c r="AG31" s="11"/>
      <c r="AH31" s="11"/>
      <c r="AI31" s="11"/>
    </row>
    <row r="32" spans="1:35" s="14" customFormat="1" ht="12" customHeight="1" x14ac:dyDescent="0.2">
      <c r="A32" s="11"/>
      <c r="B32" s="25"/>
      <c r="C32" s="189"/>
      <c r="D32" s="189"/>
      <c r="E32" s="190"/>
      <c r="F32" s="190"/>
      <c r="G32" s="189"/>
      <c r="H32" s="226" t="str">
        <f t="shared" ref="H32:H63" si="1">IF(B32="","",VLOOKUP(B32,Codes2,2,FALSE))</f>
        <v/>
      </c>
      <c r="I32" s="190"/>
      <c r="J32" s="189"/>
      <c r="K32" s="189"/>
      <c r="L32" s="190"/>
      <c r="M32" s="189"/>
      <c r="N32" s="11"/>
      <c r="O32" s="11"/>
      <c r="P32" s="11"/>
      <c r="Q32" s="11"/>
      <c r="R32" s="11"/>
      <c r="S32" s="11"/>
      <c r="T32" s="11"/>
      <c r="U32" s="11"/>
      <c r="V32" s="11"/>
      <c r="W32" s="11"/>
      <c r="X32" s="11"/>
      <c r="Y32" s="11"/>
      <c r="Z32" s="11"/>
      <c r="AA32" s="11"/>
      <c r="AB32" s="11"/>
      <c r="AC32" s="11"/>
      <c r="AD32" s="11"/>
      <c r="AE32" s="11"/>
      <c r="AF32" s="11"/>
      <c r="AG32" s="11"/>
      <c r="AH32" s="11"/>
      <c r="AI32" s="11"/>
    </row>
    <row r="33" spans="1:35" s="14" customFormat="1" ht="12" customHeight="1" x14ac:dyDescent="0.2">
      <c r="A33" s="11"/>
      <c r="B33" s="25"/>
      <c r="C33" s="189"/>
      <c r="D33" s="189"/>
      <c r="E33" s="190"/>
      <c r="F33" s="190"/>
      <c r="G33" s="189"/>
      <c r="H33" s="226" t="str">
        <f t="shared" si="1"/>
        <v/>
      </c>
      <c r="I33" s="190"/>
      <c r="J33" s="189"/>
      <c r="K33" s="189"/>
      <c r="L33" s="190"/>
      <c r="M33" s="189"/>
      <c r="N33" s="11"/>
      <c r="O33" s="11"/>
      <c r="P33" s="11"/>
      <c r="Q33" s="11"/>
      <c r="R33" s="11"/>
      <c r="S33" s="11"/>
      <c r="T33" s="11"/>
      <c r="U33" s="11"/>
      <c r="V33" s="11"/>
      <c r="W33" s="11"/>
      <c r="X33" s="11"/>
      <c r="Y33" s="11"/>
      <c r="Z33" s="11"/>
      <c r="AA33" s="11"/>
      <c r="AB33" s="11"/>
      <c r="AC33" s="11"/>
      <c r="AD33" s="11"/>
      <c r="AE33" s="11"/>
      <c r="AF33" s="11"/>
      <c r="AG33" s="11"/>
      <c r="AH33" s="11"/>
      <c r="AI33" s="11"/>
    </row>
    <row r="34" spans="1:35" s="14" customFormat="1" ht="12" customHeight="1" x14ac:dyDescent="0.2">
      <c r="A34" s="11"/>
      <c r="B34" s="25"/>
      <c r="C34" s="189"/>
      <c r="D34" s="189"/>
      <c r="E34" s="190"/>
      <c r="F34" s="190"/>
      <c r="G34" s="235"/>
      <c r="H34" s="226" t="str">
        <f t="shared" si="1"/>
        <v/>
      </c>
      <c r="I34" s="190"/>
      <c r="J34" s="189"/>
      <c r="K34" s="189"/>
      <c r="L34" s="190"/>
      <c r="M34" s="189"/>
      <c r="N34" s="11"/>
      <c r="O34" s="11"/>
      <c r="P34" s="11"/>
      <c r="Q34" s="11"/>
      <c r="R34" s="11"/>
      <c r="S34" s="11"/>
      <c r="T34" s="11"/>
      <c r="U34" s="11"/>
      <c r="V34" s="11"/>
      <c r="W34" s="11"/>
      <c r="X34" s="11"/>
      <c r="Y34" s="11"/>
      <c r="Z34" s="11"/>
      <c r="AA34" s="11"/>
      <c r="AB34" s="11"/>
      <c r="AC34" s="11"/>
      <c r="AD34" s="11"/>
      <c r="AE34" s="11"/>
      <c r="AF34" s="11"/>
      <c r="AG34" s="11"/>
      <c r="AH34" s="11"/>
      <c r="AI34" s="11"/>
    </row>
    <row r="35" spans="1:35" s="14" customFormat="1" ht="12" customHeight="1" x14ac:dyDescent="0.2">
      <c r="A35" s="11"/>
      <c r="B35" s="25"/>
      <c r="C35" s="189"/>
      <c r="D35" s="189"/>
      <c r="E35" s="190"/>
      <c r="F35" s="190"/>
      <c r="G35" s="189"/>
      <c r="H35" s="226" t="str">
        <f t="shared" si="1"/>
        <v/>
      </c>
      <c r="I35" s="190"/>
      <c r="J35" s="189"/>
      <c r="K35" s="189"/>
      <c r="L35" s="190"/>
      <c r="M35" s="189"/>
      <c r="N35" s="11"/>
      <c r="O35" s="11"/>
      <c r="P35" s="11"/>
      <c r="Q35" s="11"/>
      <c r="R35" s="11"/>
      <c r="S35" s="11"/>
      <c r="T35" s="11"/>
      <c r="U35" s="11"/>
      <c r="V35" s="11"/>
      <c r="W35" s="11"/>
      <c r="X35" s="11"/>
      <c r="Y35" s="11"/>
      <c r="Z35" s="11"/>
      <c r="AA35" s="11"/>
      <c r="AB35" s="11"/>
      <c r="AC35" s="11"/>
      <c r="AD35" s="11"/>
      <c r="AE35" s="11"/>
      <c r="AF35" s="11"/>
      <c r="AG35" s="11"/>
      <c r="AH35" s="11"/>
      <c r="AI35" s="11"/>
    </row>
    <row r="36" spans="1:35" s="14" customFormat="1" ht="12" customHeight="1" x14ac:dyDescent="0.2">
      <c r="A36" s="11"/>
      <c r="B36" s="25"/>
      <c r="C36" s="189"/>
      <c r="D36" s="189"/>
      <c r="E36" s="190"/>
      <c r="F36" s="190"/>
      <c r="G36" s="189"/>
      <c r="H36" s="226" t="str">
        <f t="shared" si="1"/>
        <v/>
      </c>
      <c r="I36" s="190"/>
      <c r="J36" s="189"/>
      <c r="K36" s="189"/>
      <c r="L36" s="190"/>
      <c r="M36" s="189"/>
      <c r="N36" s="11"/>
      <c r="O36" s="11"/>
      <c r="P36" s="11"/>
      <c r="Q36" s="11"/>
      <c r="R36" s="11"/>
      <c r="S36" s="11"/>
      <c r="T36" s="11"/>
      <c r="U36" s="11"/>
      <c r="V36" s="11"/>
      <c r="W36" s="11"/>
      <c r="X36" s="11"/>
      <c r="Y36" s="11"/>
      <c r="Z36" s="11"/>
      <c r="AA36" s="11"/>
      <c r="AB36" s="11"/>
      <c r="AC36" s="11"/>
      <c r="AD36" s="11"/>
      <c r="AE36" s="11"/>
      <c r="AF36" s="11"/>
      <c r="AG36" s="11"/>
      <c r="AH36" s="11"/>
      <c r="AI36" s="11"/>
    </row>
    <row r="37" spans="1:35" s="14" customFormat="1" ht="12" customHeight="1" x14ac:dyDescent="0.2">
      <c r="A37" s="11"/>
      <c r="B37" s="25"/>
      <c r="C37" s="189"/>
      <c r="D37" s="189"/>
      <c r="E37" s="190"/>
      <c r="F37" s="190"/>
      <c r="G37" s="235"/>
      <c r="H37" s="226" t="str">
        <f t="shared" si="1"/>
        <v/>
      </c>
      <c r="I37" s="190"/>
      <c r="J37" s="189"/>
      <c r="K37" s="189"/>
      <c r="L37" s="190"/>
      <c r="M37" s="189"/>
      <c r="N37" s="11"/>
      <c r="O37" s="11"/>
      <c r="P37" s="11"/>
      <c r="Q37" s="11"/>
      <c r="R37" s="11"/>
      <c r="S37" s="11"/>
      <c r="T37" s="11"/>
      <c r="U37" s="11"/>
      <c r="V37" s="11"/>
      <c r="W37" s="11"/>
      <c r="X37" s="11"/>
      <c r="Y37" s="11"/>
      <c r="Z37" s="11"/>
      <c r="AA37" s="11"/>
      <c r="AB37" s="11"/>
      <c r="AC37" s="11"/>
      <c r="AD37" s="11"/>
      <c r="AE37" s="11"/>
      <c r="AF37" s="11"/>
      <c r="AG37" s="11"/>
      <c r="AH37" s="11"/>
      <c r="AI37" s="11"/>
    </row>
    <row r="38" spans="1:35" s="14" customFormat="1" ht="12" customHeight="1" x14ac:dyDescent="0.2">
      <c r="A38" s="11"/>
      <c r="B38" s="25"/>
      <c r="C38" s="189"/>
      <c r="D38" s="189"/>
      <c r="E38" s="190"/>
      <c r="F38" s="190"/>
      <c r="G38" s="189"/>
      <c r="H38" s="226" t="str">
        <f t="shared" si="1"/>
        <v/>
      </c>
      <c r="I38" s="190"/>
      <c r="J38" s="189"/>
      <c r="K38" s="189"/>
      <c r="L38" s="190"/>
      <c r="M38" s="189"/>
      <c r="N38" s="11"/>
      <c r="O38" s="11"/>
      <c r="P38" s="11"/>
      <c r="Q38" s="11"/>
      <c r="R38" s="11"/>
      <c r="S38" s="11"/>
      <c r="T38" s="11"/>
      <c r="U38" s="11"/>
      <c r="V38" s="11"/>
      <c r="W38" s="11"/>
      <c r="X38" s="11"/>
      <c r="Y38" s="11"/>
      <c r="Z38" s="11"/>
      <c r="AA38" s="11"/>
      <c r="AB38" s="11"/>
      <c r="AC38" s="11"/>
      <c r="AD38" s="11"/>
      <c r="AE38" s="11"/>
      <c r="AF38" s="11"/>
      <c r="AG38" s="11"/>
      <c r="AH38" s="11"/>
      <c r="AI38" s="11"/>
    </row>
    <row r="39" spans="1:35" s="14" customFormat="1" ht="12" customHeight="1" x14ac:dyDescent="0.2">
      <c r="A39" s="11"/>
      <c r="B39" s="25"/>
      <c r="C39" s="189"/>
      <c r="D39" s="189"/>
      <c r="E39" s="190"/>
      <c r="F39" s="190"/>
      <c r="G39" s="189"/>
      <c r="H39" s="226" t="str">
        <f t="shared" si="1"/>
        <v/>
      </c>
      <c r="I39" s="190"/>
      <c r="J39" s="189"/>
      <c r="K39" s="189"/>
      <c r="L39" s="190"/>
      <c r="M39" s="189"/>
      <c r="N39" s="11"/>
      <c r="O39" s="11"/>
      <c r="P39" s="11"/>
      <c r="Q39" s="11"/>
      <c r="R39" s="11"/>
      <c r="S39" s="11"/>
      <c r="T39" s="11"/>
      <c r="U39" s="11"/>
      <c r="V39" s="11"/>
      <c r="W39" s="11"/>
      <c r="X39" s="11"/>
      <c r="Y39" s="11"/>
      <c r="Z39" s="11"/>
      <c r="AA39" s="11"/>
      <c r="AB39" s="11"/>
      <c r="AC39" s="11"/>
      <c r="AD39" s="11"/>
      <c r="AE39" s="11"/>
      <c r="AF39" s="11"/>
      <c r="AG39" s="11"/>
      <c r="AH39" s="11"/>
      <c r="AI39" s="11"/>
    </row>
    <row r="40" spans="1:35" s="14" customFormat="1" ht="12" customHeight="1" x14ac:dyDescent="0.2">
      <c r="A40" s="11"/>
      <c r="B40" s="25"/>
      <c r="C40" s="189"/>
      <c r="D40" s="189"/>
      <c r="E40" s="190"/>
      <c r="F40" s="190"/>
      <c r="G40" s="189"/>
      <c r="H40" s="226" t="str">
        <f t="shared" si="1"/>
        <v/>
      </c>
      <c r="I40" s="190"/>
      <c r="J40" s="189"/>
      <c r="K40" s="189"/>
      <c r="L40" s="190"/>
      <c r="M40" s="189"/>
      <c r="N40" s="11"/>
      <c r="O40" s="11"/>
      <c r="P40" s="11"/>
      <c r="Q40" s="11"/>
      <c r="R40" s="11"/>
      <c r="S40" s="11"/>
      <c r="T40" s="11"/>
      <c r="U40" s="11"/>
      <c r="V40" s="11"/>
      <c r="W40" s="11"/>
      <c r="X40" s="11"/>
      <c r="Y40" s="11"/>
      <c r="Z40" s="11"/>
      <c r="AA40" s="11"/>
      <c r="AB40" s="11"/>
      <c r="AC40" s="11"/>
      <c r="AD40" s="11"/>
      <c r="AE40" s="11"/>
      <c r="AF40" s="11"/>
      <c r="AG40" s="11"/>
      <c r="AH40" s="11"/>
      <c r="AI40" s="11"/>
    </row>
    <row r="41" spans="1:35" s="14" customFormat="1" ht="12" customHeight="1" x14ac:dyDescent="0.2">
      <c r="A41" s="11"/>
      <c r="B41" s="25"/>
      <c r="C41" s="189"/>
      <c r="D41" s="189"/>
      <c r="E41" s="190"/>
      <c r="F41" s="190"/>
      <c r="G41" s="189"/>
      <c r="H41" s="226" t="str">
        <f t="shared" si="1"/>
        <v/>
      </c>
      <c r="I41" s="190"/>
      <c r="J41" s="189"/>
      <c r="K41" s="189"/>
      <c r="L41" s="190"/>
      <c r="M41" s="189"/>
      <c r="N41" s="11"/>
      <c r="O41" s="11"/>
      <c r="P41" s="11"/>
      <c r="Q41" s="11"/>
      <c r="R41" s="11"/>
      <c r="S41" s="11"/>
      <c r="T41" s="11"/>
      <c r="U41" s="11"/>
      <c r="V41" s="11"/>
      <c r="W41" s="11"/>
      <c r="X41" s="11"/>
      <c r="Y41" s="11"/>
      <c r="Z41" s="11"/>
      <c r="AA41" s="11"/>
      <c r="AB41" s="11"/>
      <c r="AC41" s="11"/>
      <c r="AD41" s="11"/>
      <c r="AE41" s="11"/>
      <c r="AF41" s="11"/>
      <c r="AG41" s="11"/>
      <c r="AH41" s="11"/>
      <c r="AI41" s="11"/>
    </row>
    <row r="42" spans="1:35" s="14" customFormat="1" ht="12" customHeight="1" x14ac:dyDescent="0.2">
      <c r="A42" s="11"/>
      <c r="B42" s="25"/>
      <c r="C42" s="189"/>
      <c r="D42" s="189"/>
      <c r="E42" s="190"/>
      <c r="F42" s="190"/>
      <c r="G42" s="189"/>
      <c r="H42" s="226" t="str">
        <f t="shared" si="1"/>
        <v/>
      </c>
      <c r="I42" s="190"/>
      <c r="J42" s="189"/>
      <c r="K42" s="189"/>
      <c r="L42" s="190"/>
      <c r="M42" s="189"/>
      <c r="N42" s="11"/>
      <c r="O42" s="11"/>
      <c r="P42" s="11"/>
      <c r="Q42" s="11"/>
      <c r="R42" s="11"/>
      <c r="S42" s="11"/>
      <c r="T42" s="11"/>
      <c r="U42" s="11"/>
      <c r="V42" s="11"/>
      <c r="W42" s="11"/>
      <c r="X42" s="11"/>
      <c r="Y42" s="11"/>
      <c r="Z42" s="11"/>
      <c r="AA42" s="11"/>
      <c r="AB42" s="11"/>
      <c r="AC42" s="11"/>
      <c r="AD42" s="11"/>
      <c r="AE42" s="11"/>
      <c r="AF42" s="11"/>
      <c r="AG42" s="11"/>
      <c r="AH42" s="11"/>
      <c r="AI42" s="11"/>
    </row>
    <row r="43" spans="1:35" s="14" customFormat="1" ht="12" customHeight="1" x14ac:dyDescent="0.2">
      <c r="A43" s="11"/>
      <c r="B43" s="25"/>
      <c r="C43" s="189"/>
      <c r="D43" s="189"/>
      <c r="E43" s="190"/>
      <c r="F43" s="190"/>
      <c r="G43" s="189"/>
      <c r="H43" s="226" t="str">
        <f t="shared" si="1"/>
        <v/>
      </c>
      <c r="I43" s="190"/>
      <c r="J43" s="189"/>
      <c r="K43" s="189"/>
      <c r="L43" s="190"/>
      <c r="M43" s="189"/>
      <c r="N43" s="11"/>
      <c r="O43" s="11"/>
      <c r="P43" s="11"/>
      <c r="Q43" s="11"/>
      <c r="R43" s="11"/>
      <c r="S43" s="11"/>
      <c r="T43" s="11"/>
      <c r="U43" s="11"/>
      <c r="V43" s="11"/>
      <c r="W43" s="11"/>
      <c r="X43" s="11"/>
      <c r="Y43" s="11"/>
      <c r="Z43" s="11"/>
      <c r="AA43" s="11"/>
      <c r="AB43" s="11"/>
      <c r="AC43" s="11"/>
      <c r="AD43" s="11"/>
      <c r="AE43" s="11"/>
      <c r="AF43" s="11"/>
      <c r="AG43" s="11"/>
      <c r="AH43" s="11"/>
      <c r="AI43" s="11"/>
    </row>
    <row r="44" spans="1:35" s="14" customFormat="1" ht="12" customHeight="1" x14ac:dyDescent="0.2">
      <c r="A44" s="11"/>
      <c r="B44" s="25"/>
      <c r="C44" s="189"/>
      <c r="D44" s="189"/>
      <c r="E44" s="190"/>
      <c r="F44" s="190"/>
      <c r="G44" s="189"/>
      <c r="H44" s="226" t="str">
        <f t="shared" si="1"/>
        <v/>
      </c>
      <c r="I44" s="190"/>
      <c r="J44" s="189"/>
      <c r="K44" s="189"/>
      <c r="L44" s="190"/>
      <c r="M44" s="189"/>
      <c r="N44" s="11"/>
      <c r="O44" s="11"/>
      <c r="P44" s="11"/>
      <c r="Q44" s="11"/>
      <c r="R44" s="11"/>
      <c r="S44" s="11"/>
      <c r="T44" s="11"/>
      <c r="U44" s="11"/>
      <c r="V44" s="11"/>
      <c r="W44" s="11"/>
      <c r="X44" s="11"/>
      <c r="Y44" s="11"/>
      <c r="Z44" s="11"/>
      <c r="AA44" s="11"/>
      <c r="AB44" s="11"/>
      <c r="AC44" s="11"/>
      <c r="AD44" s="11"/>
      <c r="AE44" s="11"/>
      <c r="AF44" s="11"/>
      <c r="AG44" s="11"/>
      <c r="AH44" s="11"/>
      <c r="AI44" s="11"/>
    </row>
    <row r="45" spans="1:35" s="14" customFormat="1" ht="12" customHeight="1" x14ac:dyDescent="0.2">
      <c r="A45" s="11"/>
      <c r="B45" s="25"/>
      <c r="C45" s="189"/>
      <c r="D45" s="189"/>
      <c r="E45" s="190"/>
      <c r="F45" s="190"/>
      <c r="G45" s="189"/>
      <c r="H45" s="226" t="str">
        <f t="shared" si="1"/>
        <v/>
      </c>
      <c r="I45" s="190"/>
      <c r="J45" s="189"/>
      <c r="K45" s="189"/>
      <c r="L45" s="190"/>
      <c r="M45" s="189"/>
      <c r="N45" s="11"/>
      <c r="O45" s="11"/>
      <c r="P45" s="11"/>
      <c r="Q45" s="11"/>
      <c r="R45" s="11"/>
      <c r="S45" s="11"/>
      <c r="T45" s="11"/>
      <c r="U45" s="11"/>
      <c r="V45" s="11"/>
      <c r="W45" s="11"/>
      <c r="X45" s="11"/>
      <c r="Y45" s="11"/>
      <c r="Z45" s="11"/>
      <c r="AA45" s="11"/>
      <c r="AB45" s="11"/>
      <c r="AC45" s="11"/>
      <c r="AD45" s="11"/>
      <c r="AE45" s="11"/>
      <c r="AF45" s="11"/>
      <c r="AG45" s="11"/>
      <c r="AH45" s="11"/>
      <c r="AI45" s="11"/>
    </row>
    <row r="46" spans="1:35" s="14" customFormat="1" ht="12" customHeight="1" x14ac:dyDescent="0.2">
      <c r="A46" s="11"/>
      <c r="B46" s="25"/>
      <c r="C46" s="189"/>
      <c r="D46" s="189"/>
      <c r="E46" s="190"/>
      <c r="F46" s="190"/>
      <c r="G46" s="189"/>
      <c r="H46" s="226" t="str">
        <f t="shared" si="1"/>
        <v/>
      </c>
      <c r="I46" s="190"/>
      <c r="J46" s="189"/>
      <c r="K46" s="189"/>
      <c r="L46" s="190"/>
      <c r="M46" s="189"/>
      <c r="N46" s="11"/>
      <c r="O46" s="11"/>
      <c r="P46" s="11"/>
      <c r="Q46" s="11"/>
      <c r="R46" s="11"/>
      <c r="S46" s="11"/>
      <c r="T46" s="11"/>
      <c r="U46" s="11"/>
      <c r="V46" s="11"/>
      <c r="W46" s="11"/>
      <c r="X46" s="11"/>
      <c r="Y46" s="11"/>
      <c r="Z46" s="11"/>
      <c r="AA46" s="11"/>
      <c r="AB46" s="11"/>
      <c r="AC46" s="11"/>
      <c r="AD46" s="11"/>
      <c r="AE46" s="11"/>
      <c r="AF46" s="11"/>
      <c r="AG46" s="11"/>
      <c r="AH46" s="11"/>
      <c r="AI46" s="11"/>
    </row>
    <row r="47" spans="1:35" s="14" customFormat="1" ht="12" customHeight="1" x14ac:dyDescent="0.2">
      <c r="A47" s="11"/>
      <c r="B47" s="25"/>
      <c r="C47" s="189"/>
      <c r="D47" s="189"/>
      <c r="E47" s="190"/>
      <c r="F47" s="190"/>
      <c r="G47" s="189"/>
      <c r="H47" s="226" t="str">
        <f t="shared" si="1"/>
        <v/>
      </c>
      <c r="I47" s="190"/>
      <c r="J47" s="189"/>
      <c r="K47" s="189"/>
      <c r="L47" s="190"/>
      <c r="M47" s="189"/>
      <c r="N47" s="11"/>
      <c r="O47" s="11"/>
      <c r="P47" s="11"/>
      <c r="Q47" s="11"/>
      <c r="R47" s="11"/>
      <c r="S47" s="11"/>
      <c r="T47" s="11"/>
      <c r="U47" s="11"/>
      <c r="V47" s="11"/>
      <c r="W47" s="11"/>
      <c r="X47" s="11"/>
      <c r="Y47" s="11"/>
      <c r="Z47" s="11"/>
      <c r="AA47" s="11"/>
      <c r="AB47" s="11"/>
      <c r="AC47" s="11"/>
      <c r="AD47" s="11"/>
      <c r="AE47" s="11"/>
      <c r="AF47" s="11"/>
      <c r="AG47" s="11"/>
      <c r="AH47" s="11"/>
      <c r="AI47" s="11"/>
    </row>
    <row r="48" spans="1:35" s="14" customFormat="1" ht="12" customHeight="1" x14ac:dyDescent="0.2">
      <c r="A48" s="11"/>
      <c r="B48" s="25"/>
      <c r="C48" s="189"/>
      <c r="D48" s="189"/>
      <c r="E48" s="190"/>
      <c r="F48" s="190"/>
      <c r="G48" s="189"/>
      <c r="H48" s="226" t="str">
        <f t="shared" si="1"/>
        <v/>
      </c>
      <c r="I48" s="190"/>
      <c r="J48" s="189"/>
      <c r="K48" s="189"/>
      <c r="L48" s="190"/>
      <c r="M48" s="189"/>
      <c r="N48" s="11"/>
      <c r="O48" s="11"/>
      <c r="P48" s="11"/>
      <c r="Q48" s="11"/>
      <c r="R48" s="11"/>
      <c r="S48" s="11"/>
      <c r="T48" s="11"/>
      <c r="U48" s="11"/>
      <c r="V48" s="11"/>
      <c r="W48" s="11"/>
      <c r="X48" s="11"/>
      <c r="Y48" s="11"/>
      <c r="Z48" s="11"/>
      <c r="AA48" s="11"/>
      <c r="AB48" s="11"/>
      <c r="AC48" s="11"/>
      <c r="AD48" s="11"/>
      <c r="AE48" s="11"/>
      <c r="AF48" s="11"/>
      <c r="AG48" s="11"/>
      <c r="AH48" s="11"/>
      <c r="AI48" s="11"/>
    </row>
    <row r="49" spans="1:35" s="14" customFormat="1" ht="12" customHeight="1" x14ac:dyDescent="0.2">
      <c r="A49" s="11"/>
      <c r="B49" s="25"/>
      <c r="C49" s="189"/>
      <c r="D49" s="189"/>
      <c r="E49" s="190"/>
      <c r="F49" s="190"/>
      <c r="G49" s="189"/>
      <c r="H49" s="226" t="str">
        <f t="shared" si="1"/>
        <v/>
      </c>
      <c r="I49" s="190"/>
      <c r="J49" s="189"/>
      <c r="K49" s="189"/>
      <c r="L49" s="190"/>
      <c r="M49" s="189"/>
      <c r="N49" s="11"/>
      <c r="O49" s="11"/>
      <c r="P49" s="11"/>
      <c r="Q49" s="11"/>
      <c r="R49" s="11"/>
      <c r="S49" s="11"/>
      <c r="T49" s="11"/>
      <c r="U49" s="11"/>
      <c r="V49" s="11"/>
      <c r="W49" s="11"/>
      <c r="X49" s="11"/>
      <c r="Y49" s="11"/>
      <c r="Z49" s="11"/>
      <c r="AA49" s="11"/>
      <c r="AB49" s="11"/>
      <c r="AC49" s="11"/>
      <c r="AD49" s="11"/>
      <c r="AE49" s="11"/>
      <c r="AF49" s="11"/>
      <c r="AG49" s="11"/>
      <c r="AH49" s="11"/>
      <c r="AI49" s="11"/>
    </row>
    <row r="50" spans="1:35" s="14" customFormat="1" ht="12" customHeight="1" x14ac:dyDescent="0.2">
      <c r="A50" s="11"/>
      <c r="B50" s="25"/>
      <c r="C50" s="189"/>
      <c r="D50" s="189"/>
      <c r="E50" s="190"/>
      <c r="F50" s="190"/>
      <c r="G50" s="189"/>
      <c r="H50" s="226" t="str">
        <f t="shared" si="1"/>
        <v/>
      </c>
      <c r="I50" s="190"/>
      <c r="J50" s="189"/>
      <c r="K50" s="189"/>
      <c r="L50" s="190"/>
      <c r="M50" s="189"/>
      <c r="N50" s="11"/>
      <c r="O50" s="11"/>
      <c r="P50" s="11"/>
      <c r="Q50" s="11"/>
      <c r="R50" s="11"/>
      <c r="S50" s="11"/>
      <c r="T50" s="11"/>
      <c r="U50" s="11"/>
      <c r="V50" s="11"/>
      <c r="W50" s="11"/>
      <c r="X50" s="11"/>
      <c r="Y50" s="11"/>
      <c r="Z50" s="11"/>
      <c r="AA50" s="11"/>
      <c r="AB50" s="11"/>
      <c r="AC50" s="11"/>
      <c r="AD50" s="11"/>
      <c r="AE50" s="11"/>
      <c r="AF50" s="11"/>
      <c r="AG50" s="11"/>
      <c r="AH50" s="11"/>
      <c r="AI50" s="11"/>
    </row>
    <row r="51" spans="1:35" s="14" customFormat="1" ht="12" customHeight="1" x14ac:dyDescent="0.2">
      <c r="A51" s="11"/>
      <c r="B51" s="25"/>
      <c r="C51" s="189"/>
      <c r="D51" s="189"/>
      <c r="E51" s="190"/>
      <c r="F51" s="190"/>
      <c r="G51" s="189"/>
      <c r="H51" s="226" t="str">
        <f t="shared" si="1"/>
        <v/>
      </c>
      <c r="I51" s="190"/>
      <c r="J51" s="189"/>
      <c r="K51" s="189"/>
      <c r="L51" s="190"/>
      <c r="M51" s="189"/>
      <c r="N51" s="11"/>
      <c r="O51" s="11"/>
      <c r="P51" s="11"/>
      <c r="Q51" s="11"/>
      <c r="R51" s="11"/>
      <c r="S51" s="11"/>
      <c r="T51" s="11"/>
      <c r="U51" s="11"/>
      <c r="V51" s="11"/>
      <c r="W51" s="11"/>
      <c r="X51" s="11"/>
      <c r="Y51" s="11"/>
      <c r="Z51" s="11"/>
      <c r="AA51" s="11"/>
      <c r="AB51" s="11"/>
      <c r="AC51" s="11"/>
      <c r="AD51" s="11"/>
      <c r="AE51" s="11"/>
      <c r="AF51" s="11"/>
      <c r="AG51" s="11"/>
      <c r="AH51" s="11"/>
      <c r="AI51" s="11"/>
    </row>
    <row r="52" spans="1:35" s="14" customFormat="1" ht="12" customHeight="1" x14ac:dyDescent="0.2">
      <c r="A52" s="11"/>
      <c r="B52" s="25"/>
      <c r="C52" s="189"/>
      <c r="D52" s="189"/>
      <c r="E52" s="190"/>
      <c r="F52" s="190"/>
      <c r="G52" s="189"/>
      <c r="H52" s="226" t="str">
        <f t="shared" si="1"/>
        <v/>
      </c>
      <c r="I52" s="190"/>
      <c r="J52" s="189"/>
      <c r="K52" s="189"/>
      <c r="L52" s="190"/>
      <c r="M52" s="189"/>
      <c r="N52" s="11"/>
      <c r="O52" s="11"/>
      <c r="P52" s="11"/>
      <c r="Q52" s="11"/>
      <c r="R52" s="11"/>
      <c r="S52" s="11"/>
      <c r="T52" s="11"/>
      <c r="U52" s="11"/>
      <c r="V52" s="11"/>
      <c r="W52" s="11"/>
      <c r="X52" s="11"/>
      <c r="Y52" s="11"/>
      <c r="Z52" s="11"/>
      <c r="AA52" s="11"/>
      <c r="AB52" s="11"/>
      <c r="AC52" s="11"/>
      <c r="AD52" s="11"/>
      <c r="AE52" s="11"/>
      <c r="AF52" s="11"/>
      <c r="AG52" s="11"/>
      <c r="AH52" s="11"/>
      <c r="AI52" s="11"/>
    </row>
    <row r="53" spans="1:35" s="14" customFormat="1" ht="12" customHeight="1" x14ac:dyDescent="0.2">
      <c r="A53" s="11"/>
      <c r="B53" s="25"/>
      <c r="C53" s="189"/>
      <c r="D53" s="189"/>
      <c r="E53" s="190"/>
      <c r="F53" s="190"/>
      <c r="G53" s="189"/>
      <c r="H53" s="226" t="str">
        <f t="shared" si="1"/>
        <v/>
      </c>
      <c r="I53" s="190"/>
      <c r="J53" s="189"/>
      <c r="K53" s="189"/>
      <c r="L53" s="190"/>
      <c r="M53" s="189"/>
      <c r="N53" s="11"/>
      <c r="O53" s="11"/>
      <c r="P53" s="11"/>
      <c r="Q53" s="11"/>
      <c r="R53" s="11"/>
      <c r="S53" s="11"/>
      <c r="T53" s="11"/>
      <c r="U53" s="11"/>
      <c r="V53" s="11"/>
      <c r="W53" s="11"/>
      <c r="X53" s="11"/>
      <c r="Y53" s="11"/>
      <c r="Z53" s="11"/>
      <c r="AA53" s="11"/>
      <c r="AB53" s="11"/>
      <c r="AC53" s="11"/>
      <c r="AD53" s="11"/>
      <c r="AE53" s="11"/>
      <c r="AF53" s="11"/>
      <c r="AG53" s="11"/>
      <c r="AH53" s="11"/>
      <c r="AI53" s="11"/>
    </row>
    <row r="54" spans="1:35" s="14" customFormat="1" ht="12" customHeight="1" x14ac:dyDescent="0.2">
      <c r="A54" s="11"/>
      <c r="B54" s="25"/>
      <c r="C54" s="189"/>
      <c r="D54" s="189"/>
      <c r="E54" s="190"/>
      <c r="F54" s="190"/>
      <c r="G54" s="189"/>
      <c r="H54" s="226" t="str">
        <f t="shared" si="1"/>
        <v/>
      </c>
      <c r="I54" s="190"/>
      <c r="J54" s="189"/>
      <c r="K54" s="189"/>
      <c r="L54" s="190"/>
      <c r="M54" s="189"/>
      <c r="N54" s="11"/>
      <c r="O54" s="11"/>
      <c r="P54" s="11"/>
      <c r="Q54" s="11"/>
      <c r="R54" s="11"/>
      <c r="S54" s="11"/>
      <c r="T54" s="11"/>
      <c r="U54" s="11"/>
      <c r="V54" s="11"/>
      <c r="W54" s="11"/>
      <c r="X54" s="11"/>
      <c r="Y54" s="11"/>
      <c r="Z54" s="11"/>
      <c r="AA54" s="11"/>
      <c r="AB54" s="11"/>
      <c r="AC54" s="11"/>
      <c r="AD54" s="11"/>
      <c r="AE54" s="11"/>
      <c r="AF54" s="11"/>
      <c r="AG54" s="11"/>
      <c r="AH54" s="11"/>
      <c r="AI54" s="11"/>
    </row>
    <row r="55" spans="1:35" s="14" customFormat="1" ht="12" customHeight="1" x14ac:dyDescent="0.2">
      <c r="A55" s="11"/>
      <c r="B55" s="25"/>
      <c r="C55" s="189"/>
      <c r="D55" s="189"/>
      <c r="E55" s="190"/>
      <c r="F55" s="190"/>
      <c r="G55" s="189"/>
      <c r="H55" s="226" t="str">
        <f t="shared" si="1"/>
        <v/>
      </c>
      <c r="I55" s="190"/>
      <c r="J55" s="189"/>
      <c r="K55" s="189"/>
      <c r="L55" s="190"/>
      <c r="M55" s="189"/>
      <c r="N55" s="11"/>
      <c r="O55" s="11"/>
      <c r="P55" s="11"/>
      <c r="Q55" s="11"/>
      <c r="R55" s="11"/>
      <c r="S55" s="11"/>
      <c r="T55" s="11"/>
      <c r="U55" s="11"/>
      <c r="V55" s="11"/>
      <c r="W55" s="11"/>
      <c r="X55" s="11"/>
      <c r="Y55" s="11"/>
      <c r="Z55" s="11"/>
      <c r="AA55" s="11"/>
      <c r="AB55" s="11"/>
      <c r="AC55" s="11"/>
      <c r="AD55" s="11"/>
      <c r="AE55" s="11"/>
      <c r="AF55" s="11"/>
      <c r="AG55" s="11"/>
      <c r="AH55" s="11"/>
      <c r="AI55" s="11"/>
    </row>
    <row r="56" spans="1:35" s="14" customFormat="1" ht="12" customHeight="1" x14ac:dyDescent="0.2">
      <c r="A56" s="11"/>
      <c r="B56" s="25"/>
      <c r="C56" s="189"/>
      <c r="D56" s="189"/>
      <c r="E56" s="190"/>
      <c r="F56" s="190"/>
      <c r="G56" s="189"/>
      <c r="H56" s="226" t="str">
        <f t="shared" si="1"/>
        <v/>
      </c>
      <c r="I56" s="190"/>
      <c r="J56" s="189"/>
      <c r="K56" s="189"/>
      <c r="L56" s="190"/>
      <c r="M56" s="189"/>
      <c r="N56" s="11"/>
      <c r="O56" s="11"/>
      <c r="P56" s="11"/>
      <c r="Q56" s="11"/>
      <c r="R56" s="11"/>
      <c r="S56" s="11"/>
      <c r="T56" s="11"/>
      <c r="U56" s="11"/>
      <c r="V56" s="11"/>
      <c r="W56" s="11"/>
      <c r="X56" s="11"/>
      <c r="Y56" s="11"/>
      <c r="Z56" s="11"/>
      <c r="AA56" s="11"/>
      <c r="AB56" s="11"/>
      <c r="AC56" s="11"/>
      <c r="AD56" s="11"/>
      <c r="AE56" s="11"/>
      <c r="AF56" s="11"/>
      <c r="AG56" s="11"/>
      <c r="AH56" s="11"/>
      <c r="AI56" s="11"/>
    </row>
    <row r="57" spans="1:35" s="14" customFormat="1" ht="12" customHeight="1" x14ac:dyDescent="0.2">
      <c r="A57" s="11"/>
      <c r="B57" s="25"/>
      <c r="C57" s="189"/>
      <c r="D57" s="189"/>
      <c r="E57" s="190"/>
      <c r="F57" s="190"/>
      <c r="G57" s="189"/>
      <c r="H57" s="226" t="str">
        <f t="shared" si="1"/>
        <v/>
      </c>
      <c r="I57" s="190"/>
      <c r="J57" s="189"/>
      <c r="K57" s="189"/>
      <c r="L57" s="190"/>
      <c r="M57" s="189"/>
      <c r="N57" s="11"/>
      <c r="O57" s="11"/>
      <c r="P57" s="11"/>
      <c r="Q57" s="11"/>
      <c r="R57" s="11"/>
      <c r="S57" s="11"/>
      <c r="T57" s="11"/>
      <c r="U57" s="11"/>
      <c r="V57" s="11"/>
      <c r="W57" s="11"/>
      <c r="X57" s="11"/>
      <c r="Y57" s="11"/>
      <c r="Z57" s="11"/>
      <c r="AA57" s="11"/>
      <c r="AB57" s="11"/>
      <c r="AC57" s="11"/>
      <c r="AD57" s="11"/>
      <c r="AE57" s="11"/>
      <c r="AF57" s="11"/>
      <c r="AG57" s="11"/>
      <c r="AH57" s="11"/>
      <c r="AI57" s="11"/>
    </row>
    <row r="58" spans="1:35" s="14" customFormat="1" ht="12" customHeight="1" x14ac:dyDescent="0.2">
      <c r="A58" s="11"/>
      <c r="B58" s="25"/>
      <c r="C58" s="189"/>
      <c r="D58" s="189"/>
      <c r="E58" s="190"/>
      <c r="F58" s="190"/>
      <c r="G58" s="189"/>
      <c r="H58" s="226" t="str">
        <f t="shared" si="1"/>
        <v/>
      </c>
      <c r="I58" s="190"/>
      <c r="J58" s="189"/>
      <c r="K58" s="189"/>
      <c r="L58" s="190"/>
      <c r="M58" s="189"/>
      <c r="N58" s="11"/>
      <c r="O58" s="11"/>
      <c r="P58" s="11"/>
      <c r="Q58" s="11"/>
      <c r="R58" s="11"/>
      <c r="S58" s="11"/>
      <c r="T58" s="11"/>
      <c r="U58" s="11"/>
      <c r="V58" s="11"/>
      <c r="W58" s="11"/>
      <c r="X58" s="11"/>
      <c r="Y58" s="11"/>
      <c r="Z58" s="11"/>
      <c r="AA58" s="11"/>
      <c r="AB58" s="11"/>
      <c r="AC58" s="11"/>
      <c r="AD58" s="11"/>
      <c r="AE58" s="11"/>
      <c r="AF58" s="11"/>
      <c r="AG58" s="11"/>
      <c r="AH58" s="11"/>
      <c r="AI58" s="11"/>
    </row>
    <row r="59" spans="1:35" s="14" customFormat="1" ht="12" customHeight="1" x14ac:dyDescent="0.2">
      <c r="A59" s="11"/>
      <c r="B59" s="25"/>
      <c r="C59" s="189"/>
      <c r="D59" s="189"/>
      <c r="E59" s="190"/>
      <c r="F59" s="190"/>
      <c r="G59" s="189"/>
      <c r="H59" s="226" t="str">
        <f t="shared" si="1"/>
        <v/>
      </c>
      <c r="I59" s="190"/>
      <c r="J59" s="189"/>
      <c r="K59" s="189"/>
      <c r="L59" s="190"/>
      <c r="M59" s="189"/>
      <c r="N59" s="11"/>
      <c r="O59" s="11"/>
      <c r="P59" s="11"/>
      <c r="Q59" s="11"/>
      <c r="R59" s="11"/>
      <c r="S59" s="11"/>
      <c r="T59" s="11"/>
      <c r="U59" s="11"/>
      <c r="V59" s="11"/>
      <c r="W59" s="11"/>
      <c r="X59" s="11"/>
      <c r="Y59" s="11"/>
      <c r="Z59" s="11"/>
      <c r="AA59" s="11"/>
      <c r="AB59" s="11"/>
      <c r="AC59" s="11"/>
      <c r="AD59" s="11"/>
      <c r="AE59" s="11"/>
      <c r="AF59" s="11"/>
      <c r="AG59" s="11"/>
      <c r="AH59" s="11"/>
      <c r="AI59" s="11"/>
    </row>
    <row r="60" spans="1:35" s="14" customFormat="1" ht="12" customHeight="1" x14ac:dyDescent="0.2">
      <c r="A60" s="11"/>
      <c r="B60" s="25"/>
      <c r="C60" s="189"/>
      <c r="D60" s="189"/>
      <c r="E60" s="190"/>
      <c r="F60" s="190"/>
      <c r="G60" s="189"/>
      <c r="H60" s="226" t="str">
        <f t="shared" si="1"/>
        <v/>
      </c>
      <c r="I60" s="190"/>
      <c r="J60" s="189"/>
      <c r="K60" s="189"/>
      <c r="L60" s="190"/>
      <c r="M60" s="189"/>
      <c r="N60" s="11"/>
      <c r="O60" s="11"/>
      <c r="P60" s="11"/>
      <c r="Q60" s="11"/>
      <c r="R60" s="11"/>
      <c r="S60" s="11"/>
      <c r="T60" s="11"/>
      <c r="U60" s="11"/>
      <c r="V60" s="11"/>
      <c r="W60" s="11"/>
      <c r="X60" s="11"/>
      <c r="Y60" s="11"/>
      <c r="Z60" s="11"/>
      <c r="AA60" s="11"/>
      <c r="AB60" s="11"/>
      <c r="AC60" s="11"/>
      <c r="AD60" s="11"/>
      <c r="AE60" s="11"/>
      <c r="AF60" s="11"/>
      <c r="AG60" s="11"/>
      <c r="AH60" s="11"/>
      <c r="AI60" s="11"/>
    </row>
    <row r="61" spans="1:35" s="14" customFormat="1" ht="12" customHeight="1" x14ac:dyDescent="0.2">
      <c r="A61" s="11"/>
      <c r="B61" s="25"/>
      <c r="C61" s="189"/>
      <c r="D61" s="189"/>
      <c r="E61" s="190"/>
      <c r="F61" s="190"/>
      <c r="G61" s="189"/>
      <c r="H61" s="226" t="str">
        <f t="shared" si="1"/>
        <v/>
      </c>
      <c r="I61" s="190"/>
      <c r="J61" s="189"/>
      <c r="K61" s="189"/>
      <c r="L61" s="190"/>
      <c r="M61" s="189"/>
      <c r="N61" s="11"/>
      <c r="O61" s="11"/>
      <c r="P61" s="11"/>
      <c r="Q61" s="11"/>
      <c r="R61" s="11"/>
      <c r="S61" s="11"/>
      <c r="T61" s="11"/>
      <c r="U61" s="11"/>
      <c r="V61" s="11"/>
      <c r="W61" s="11"/>
      <c r="X61" s="11"/>
      <c r="Y61" s="11"/>
      <c r="Z61" s="11"/>
      <c r="AA61" s="11"/>
      <c r="AB61" s="11"/>
      <c r="AC61" s="11"/>
      <c r="AD61" s="11"/>
      <c r="AE61" s="11"/>
      <c r="AF61" s="11"/>
      <c r="AG61" s="11"/>
      <c r="AH61" s="11"/>
      <c r="AI61" s="11"/>
    </row>
    <row r="62" spans="1:35" s="14" customFormat="1" ht="12" customHeight="1" x14ac:dyDescent="0.2">
      <c r="A62" s="11"/>
      <c r="B62" s="25"/>
      <c r="C62" s="189"/>
      <c r="D62" s="189"/>
      <c r="E62" s="190"/>
      <c r="F62" s="190"/>
      <c r="G62" s="189"/>
      <c r="H62" s="226" t="str">
        <f t="shared" si="1"/>
        <v/>
      </c>
      <c r="I62" s="190"/>
      <c r="J62" s="189"/>
      <c r="K62" s="189"/>
      <c r="L62" s="190"/>
      <c r="M62" s="189"/>
      <c r="N62" s="11"/>
      <c r="O62" s="11"/>
      <c r="P62" s="11"/>
      <c r="Q62" s="11"/>
      <c r="R62" s="11"/>
      <c r="S62" s="11"/>
      <c r="T62" s="11"/>
      <c r="U62" s="11"/>
      <c r="V62" s="11"/>
      <c r="W62" s="11"/>
      <c r="X62" s="11"/>
      <c r="Y62" s="11"/>
      <c r="Z62" s="11"/>
      <c r="AA62" s="11"/>
      <c r="AB62" s="11"/>
      <c r="AC62" s="11"/>
      <c r="AD62" s="11"/>
      <c r="AE62" s="11"/>
      <c r="AF62" s="11"/>
      <c r="AG62" s="11"/>
      <c r="AH62" s="11"/>
      <c r="AI62" s="11"/>
    </row>
    <row r="63" spans="1:35" s="14" customFormat="1" ht="12" customHeight="1" x14ac:dyDescent="0.2">
      <c r="A63" s="11"/>
      <c r="B63" s="25"/>
      <c r="C63" s="189"/>
      <c r="D63" s="189"/>
      <c r="E63" s="190"/>
      <c r="F63" s="190"/>
      <c r="G63" s="189"/>
      <c r="H63" s="226" t="str">
        <f t="shared" si="1"/>
        <v/>
      </c>
      <c r="I63" s="190"/>
      <c r="J63" s="189"/>
      <c r="K63" s="189"/>
      <c r="L63" s="190"/>
      <c r="M63" s="189"/>
      <c r="N63" s="11"/>
      <c r="O63" s="11"/>
      <c r="P63" s="11"/>
      <c r="Q63" s="11"/>
      <c r="R63" s="11"/>
      <c r="S63" s="11"/>
      <c r="T63" s="11"/>
      <c r="U63" s="11"/>
      <c r="V63" s="11"/>
      <c r="W63" s="11"/>
      <c r="X63" s="11"/>
      <c r="Y63" s="11"/>
      <c r="Z63" s="11"/>
      <c r="AA63" s="11"/>
      <c r="AB63" s="11"/>
      <c r="AC63" s="11"/>
      <c r="AD63" s="11"/>
      <c r="AE63" s="11"/>
      <c r="AF63" s="11"/>
      <c r="AG63" s="11"/>
      <c r="AH63" s="11"/>
      <c r="AI63" s="11"/>
    </row>
    <row r="64" spans="1:35" s="14" customFormat="1" ht="12" customHeight="1" x14ac:dyDescent="0.2">
      <c r="A64" s="11"/>
      <c r="B64" s="25"/>
      <c r="C64" s="189"/>
      <c r="D64" s="189"/>
      <c r="E64" s="190"/>
      <c r="F64" s="190"/>
      <c r="G64" s="189"/>
      <c r="H64" s="226" t="str">
        <f t="shared" ref="H64:H95" si="2">IF(B64="","",VLOOKUP(B64,Codes2,2,FALSE))</f>
        <v/>
      </c>
      <c r="I64" s="190"/>
      <c r="J64" s="189"/>
      <c r="K64" s="189"/>
      <c r="L64" s="190"/>
      <c r="M64" s="189"/>
      <c r="N64" s="11"/>
      <c r="O64" s="11"/>
      <c r="P64" s="11"/>
      <c r="Q64" s="11"/>
      <c r="R64" s="11"/>
      <c r="S64" s="11"/>
      <c r="T64" s="11"/>
      <c r="U64" s="11"/>
      <c r="V64" s="11"/>
      <c r="W64" s="11"/>
      <c r="X64" s="11"/>
      <c r="Y64" s="11"/>
      <c r="Z64" s="11"/>
      <c r="AA64" s="11"/>
      <c r="AB64" s="11"/>
      <c r="AC64" s="11"/>
      <c r="AD64" s="11"/>
      <c r="AE64" s="11"/>
      <c r="AF64" s="11"/>
      <c r="AG64" s="11"/>
      <c r="AH64" s="11"/>
      <c r="AI64" s="11"/>
    </row>
    <row r="65" spans="1:35" s="14" customFormat="1" ht="12" customHeight="1" x14ac:dyDescent="0.2">
      <c r="A65" s="11"/>
      <c r="B65" s="25"/>
      <c r="C65" s="189"/>
      <c r="D65" s="189"/>
      <c r="E65" s="190"/>
      <c r="F65" s="190"/>
      <c r="G65" s="189"/>
      <c r="H65" s="226" t="str">
        <f t="shared" si="2"/>
        <v/>
      </c>
      <c r="I65" s="190"/>
      <c r="J65" s="189"/>
      <c r="K65" s="189"/>
      <c r="L65" s="190"/>
      <c r="M65" s="189"/>
      <c r="N65" s="11"/>
      <c r="O65" s="11"/>
      <c r="P65" s="11"/>
      <c r="Q65" s="11"/>
      <c r="R65" s="11"/>
      <c r="S65" s="11"/>
      <c r="T65" s="11"/>
      <c r="U65" s="11"/>
      <c r="V65" s="11"/>
      <c r="W65" s="11"/>
      <c r="X65" s="11"/>
      <c r="Y65" s="11"/>
      <c r="Z65" s="11"/>
      <c r="AA65" s="11"/>
      <c r="AB65" s="11"/>
      <c r="AC65" s="11"/>
      <c r="AD65" s="11"/>
      <c r="AE65" s="11"/>
      <c r="AF65" s="11"/>
      <c r="AG65" s="11"/>
      <c r="AH65" s="11"/>
      <c r="AI65" s="11"/>
    </row>
    <row r="66" spans="1:35" s="14" customFormat="1" ht="12" customHeight="1" x14ac:dyDescent="0.2">
      <c r="A66" s="11"/>
      <c r="B66" s="25"/>
      <c r="C66" s="189"/>
      <c r="D66" s="189"/>
      <c r="E66" s="190"/>
      <c r="F66" s="190"/>
      <c r="G66" s="189"/>
      <c r="H66" s="226" t="str">
        <f t="shared" si="2"/>
        <v/>
      </c>
      <c r="I66" s="190"/>
      <c r="J66" s="189"/>
      <c r="K66" s="189"/>
      <c r="L66" s="190"/>
      <c r="M66" s="189"/>
      <c r="N66" s="11"/>
      <c r="O66" s="11"/>
      <c r="P66" s="11"/>
      <c r="Q66" s="11"/>
      <c r="R66" s="11"/>
      <c r="S66" s="11"/>
      <c r="T66" s="11"/>
      <c r="U66" s="11"/>
      <c r="V66" s="11"/>
      <c r="W66" s="11"/>
      <c r="X66" s="11"/>
      <c r="Y66" s="11"/>
      <c r="Z66" s="11"/>
      <c r="AA66" s="11"/>
      <c r="AB66" s="11"/>
      <c r="AC66" s="11"/>
      <c r="AD66" s="11"/>
      <c r="AE66" s="11"/>
      <c r="AF66" s="11"/>
      <c r="AG66" s="11"/>
      <c r="AH66" s="11"/>
      <c r="AI66" s="11"/>
    </row>
    <row r="67" spans="1:35" s="14" customFormat="1" ht="12" customHeight="1" x14ac:dyDescent="0.2">
      <c r="A67" s="11"/>
      <c r="B67" s="25"/>
      <c r="C67" s="189"/>
      <c r="D67" s="189"/>
      <c r="E67" s="190"/>
      <c r="F67" s="190"/>
      <c r="G67" s="189"/>
      <c r="H67" s="226" t="str">
        <f t="shared" si="2"/>
        <v/>
      </c>
      <c r="I67" s="190"/>
      <c r="J67" s="189"/>
      <c r="K67" s="189"/>
      <c r="L67" s="190"/>
      <c r="M67" s="189"/>
      <c r="N67" s="11"/>
      <c r="O67" s="11"/>
      <c r="P67" s="11"/>
      <c r="Q67" s="11"/>
      <c r="R67" s="11"/>
      <c r="S67" s="11"/>
      <c r="T67" s="11"/>
      <c r="U67" s="11"/>
      <c r="V67" s="11"/>
      <c r="W67" s="11"/>
      <c r="X67" s="11"/>
      <c r="Y67" s="11"/>
      <c r="Z67" s="11"/>
      <c r="AA67" s="11"/>
      <c r="AB67" s="11"/>
      <c r="AC67" s="11"/>
      <c r="AD67" s="11"/>
      <c r="AE67" s="11"/>
      <c r="AF67" s="11"/>
      <c r="AG67" s="11"/>
      <c r="AH67" s="11"/>
      <c r="AI67" s="11"/>
    </row>
    <row r="68" spans="1:35" s="14" customFormat="1" ht="12" customHeight="1" x14ac:dyDescent="0.2">
      <c r="A68" s="11"/>
      <c r="B68" s="25"/>
      <c r="C68" s="189"/>
      <c r="D68" s="189"/>
      <c r="E68" s="190"/>
      <c r="F68" s="190"/>
      <c r="G68" s="189"/>
      <c r="H68" s="226" t="str">
        <f t="shared" si="2"/>
        <v/>
      </c>
      <c r="I68" s="190"/>
      <c r="J68" s="189"/>
      <c r="K68" s="189"/>
      <c r="L68" s="190"/>
      <c r="M68" s="189"/>
      <c r="N68" s="11"/>
      <c r="O68" s="11"/>
      <c r="P68" s="11"/>
      <c r="Q68" s="11"/>
      <c r="R68" s="11"/>
      <c r="S68" s="11"/>
      <c r="T68" s="11"/>
      <c r="U68" s="11"/>
      <c r="V68" s="11"/>
      <c r="W68" s="11"/>
      <c r="X68" s="11"/>
      <c r="Y68" s="11"/>
      <c r="Z68" s="11"/>
      <c r="AA68" s="11"/>
      <c r="AB68" s="11"/>
      <c r="AC68" s="11"/>
      <c r="AD68" s="11"/>
      <c r="AE68" s="11"/>
      <c r="AF68" s="11"/>
      <c r="AG68" s="11"/>
      <c r="AH68" s="11"/>
      <c r="AI68" s="11"/>
    </row>
    <row r="69" spans="1:35" s="14" customFormat="1" ht="12" customHeight="1" x14ac:dyDescent="0.2">
      <c r="A69" s="11"/>
      <c r="B69" s="25"/>
      <c r="C69" s="189"/>
      <c r="D69" s="189"/>
      <c r="E69" s="190"/>
      <c r="F69" s="190"/>
      <c r="G69" s="189"/>
      <c r="H69" s="226" t="str">
        <f t="shared" si="2"/>
        <v/>
      </c>
      <c r="I69" s="190"/>
      <c r="J69" s="189"/>
      <c r="K69" s="189"/>
      <c r="L69" s="190"/>
      <c r="M69" s="189"/>
      <c r="N69" s="11"/>
      <c r="O69" s="11"/>
      <c r="P69" s="11"/>
      <c r="Q69" s="11"/>
      <c r="R69" s="11"/>
      <c r="S69" s="11"/>
      <c r="T69" s="11"/>
      <c r="U69" s="11"/>
      <c r="V69" s="11"/>
      <c r="W69" s="11"/>
      <c r="X69" s="11"/>
      <c r="Y69" s="11"/>
      <c r="Z69" s="11"/>
      <c r="AA69" s="11"/>
      <c r="AB69" s="11"/>
      <c r="AC69" s="11"/>
      <c r="AD69" s="11"/>
      <c r="AE69" s="11"/>
      <c r="AF69" s="11"/>
      <c r="AG69" s="11"/>
      <c r="AH69" s="11"/>
      <c r="AI69" s="11"/>
    </row>
    <row r="70" spans="1:35" s="14" customFormat="1" ht="12" customHeight="1" x14ac:dyDescent="0.2">
      <c r="A70" s="11"/>
      <c r="B70" s="25"/>
      <c r="C70" s="189"/>
      <c r="D70" s="189"/>
      <c r="E70" s="190"/>
      <c r="F70" s="190"/>
      <c r="G70" s="189"/>
      <c r="H70" s="226" t="str">
        <f t="shared" si="2"/>
        <v/>
      </c>
      <c r="I70" s="190"/>
      <c r="J70" s="189"/>
      <c r="K70" s="189"/>
      <c r="L70" s="190"/>
      <c r="M70" s="189"/>
      <c r="N70" s="11"/>
      <c r="O70" s="11"/>
      <c r="P70" s="11"/>
      <c r="Q70" s="11"/>
      <c r="R70" s="11"/>
      <c r="S70" s="11"/>
      <c r="T70" s="11"/>
      <c r="U70" s="11"/>
      <c r="V70" s="11"/>
      <c r="W70" s="11"/>
      <c r="X70" s="11"/>
      <c r="Y70" s="11"/>
      <c r="Z70" s="11"/>
      <c r="AA70" s="11"/>
      <c r="AB70" s="11"/>
      <c r="AC70" s="11"/>
      <c r="AD70" s="11"/>
      <c r="AE70" s="11"/>
      <c r="AF70" s="11"/>
      <c r="AG70" s="11"/>
      <c r="AH70" s="11"/>
      <c r="AI70" s="11"/>
    </row>
    <row r="71" spans="1:35" s="14" customFormat="1" ht="12" customHeight="1" x14ac:dyDescent="0.2">
      <c r="A71" s="11"/>
      <c r="B71" s="25"/>
      <c r="C71" s="189"/>
      <c r="D71" s="189"/>
      <c r="E71" s="190"/>
      <c r="F71" s="190"/>
      <c r="G71" s="189"/>
      <c r="H71" s="226" t="str">
        <f t="shared" si="2"/>
        <v/>
      </c>
      <c r="I71" s="190"/>
      <c r="J71" s="189"/>
      <c r="K71" s="189"/>
      <c r="L71" s="190"/>
      <c r="M71" s="189"/>
      <c r="N71" s="11"/>
      <c r="O71" s="11"/>
      <c r="P71" s="11"/>
      <c r="Q71" s="11"/>
      <c r="R71" s="11"/>
      <c r="S71" s="11"/>
      <c r="T71" s="11"/>
      <c r="U71" s="11"/>
      <c r="V71" s="11"/>
      <c r="W71" s="11"/>
      <c r="X71" s="11"/>
      <c r="Y71" s="11"/>
      <c r="Z71" s="11"/>
      <c r="AA71" s="11"/>
      <c r="AB71" s="11"/>
      <c r="AC71" s="11"/>
      <c r="AD71" s="11"/>
      <c r="AE71" s="11"/>
      <c r="AF71" s="11"/>
      <c r="AG71" s="11"/>
      <c r="AH71" s="11"/>
      <c r="AI71" s="11"/>
    </row>
    <row r="72" spans="1:35" s="14" customFormat="1" ht="12" customHeight="1" x14ac:dyDescent="0.2">
      <c r="A72" s="11"/>
      <c r="B72" s="25"/>
      <c r="C72" s="189"/>
      <c r="D72" s="189"/>
      <c r="E72" s="190"/>
      <c r="F72" s="190"/>
      <c r="G72" s="189"/>
      <c r="H72" s="226" t="str">
        <f t="shared" si="2"/>
        <v/>
      </c>
      <c r="I72" s="190"/>
      <c r="J72" s="189"/>
      <c r="K72" s="189"/>
      <c r="L72" s="190"/>
      <c r="M72" s="189"/>
      <c r="N72" s="11"/>
      <c r="O72" s="11"/>
      <c r="P72" s="11"/>
      <c r="Q72" s="11"/>
      <c r="R72" s="11"/>
      <c r="S72" s="11"/>
      <c r="T72" s="11"/>
      <c r="U72" s="11"/>
      <c r="V72" s="11"/>
      <c r="W72" s="11"/>
      <c r="X72" s="11"/>
      <c r="Y72" s="11"/>
      <c r="Z72" s="11"/>
      <c r="AA72" s="11"/>
      <c r="AB72" s="11"/>
      <c r="AC72" s="11"/>
      <c r="AD72" s="11"/>
      <c r="AE72" s="11"/>
      <c r="AF72" s="11"/>
      <c r="AG72" s="11"/>
      <c r="AH72" s="11"/>
      <c r="AI72" s="11"/>
    </row>
    <row r="73" spans="1:35" s="14" customFormat="1" ht="12" customHeight="1" x14ac:dyDescent="0.2">
      <c r="A73" s="11"/>
      <c r="B73" s="25"/>
      <c r="C73" s="189"/>
      <c r="D73" s="189"/>
      <c r="E73" s="190"/>
      <c r="F73" s="190"/>
      <c r="G73" s="189"/>
      <c r="H73" s="226" t="str">
        <f t="shared" si="2"/>
        <v/>
      </c>
      <c r="I73" s="190"/>
      <c r="J73" s="189"/>
      <c r="K73" s="189"/>
      <c r="L73" s="190"/>
      <c r="M73" s="189"/>
      <c r="N73" s="11"/>
      <c r="O73" s="11"/>
      <c r="P73" s="11"/>
      <c r="Q73" s="11"/>
      <c r="R73" s="11"/>
      <c r="S73" s="11"/>
      <c r="T73" s="11"/>
      <c r="U73" s="11"/>
      <c r="V73" s="11"/>
      <c r="W73" s="11"/>
      <c r="X73" s="11"/>
      <c r="Y73" s="11"/>
      <c r="Z73" s="11"/>
      <c r="AA73" s="11"/>
      <c r="AB73" s="11"/>
      <c r="AC73" s="11"/>
      <c r="AD73" s="11"/>
      <c r="AE73" s="11"/>
      <c r="AF73" s="11"/>
      <c r="AG73" s="11"/>
      <c r="AH73" s="11"/>
      <c r="AI73" s="11"/>
    </row>
    <row r="74" spans="1:35" s="14" customFormat="1" ht="12" customHeight="1" x14ac:dyDescent="0.2">
      <c r="A74" s="11"/>
      <c r="B74" s="25"/>
      <c r="C74" s="189"/>
      <c r="D74" s="189"/>
      <c r="E74" s="190"/>
      <c r="F74" s="190"/>
      <c r="G74" s="189"/>
      <c r="H74" s="226" t="str">
        <f t="shared" si="2"/>
        <v/>
      </c>
      <c r="I74" s="190"/>
      <c r="J74" s="189"/>
      <c r="K74" s="189"/>
      <c r="L74" s="190"/>
      <c r="M74" s="189"/>
      <c r="N74" s="11"/>
      <c r="O74" s="11"/>
      <c r="P74" s="11"/>
      <c r="Q74" s="11"/>
      <c r="R74" s="11"/>
      <c r="S74" s="11"/>
      <c r="T74" s="11"/>
      <c r="U74" s="11"/>
      <c r="V74" s="11"/>
      <c r="W74" s="11"/>
      <c r="X74" s="11"/>
      <c r="Y74" s="11"/>
      <c r="Z74" s="11"/>
      <c r="AA74" s="11"/>
      <c r="AB74" s="11"/>
      <c r="AC74" s="11"/>
      <c r="AD74" s="11"/>
      <c r="AE74" s="11"/>
      <c r="AF74" s="11"/>
      <c r="AG74" s="11"/>
      <c r="AH74" s="11"/>
      <c r="AI74" s="11"/>
    </row>
    <row r="75" spans="1:35" s="14" customFormat="1" ht="12" customHeight="1" x14ac:dyDescent="0.2">
      <c r="A75" s="11"/>
      <c r="B75" s="25"/>
      <c r="C75" s="189"/>
      <c r="D75" s="189"/>
      <c r="E75" s="190"/>
      <c r="F75" s="190"/>
      <c r="G75" s="189"/>
      <c r="H75" s="226" t="str">
        <f t="shared" si="2"/>
        <v/>
      </c>
      <c r="I75" s="190"/>
      <c r="J75" s="189"/>
      <c r="K75" s="189"/>
      <c r="L75" s="190"/>
      <c r="M75" s="189"/>
      <c r="N75" s="11"/>
      <c r="O75" s="11"/>
      <c r="P75" s="11"/>
      <c r="Q75" s="11"/>
      <c r="R75" s="11"/>
      <c r="S75" s="11"/>
      <c r="T75" s="11"/>
      <c r="U75" s="11"/>
      <c r="V75" s="11"/>
      <c r="W75" s="11"/>
      <c r="X75" s="11"/>
      <c r="Y75" s="11"/>
      <c r="Z75" s="11"/>
      <c r="AA75" s="11"/>
      <c r="AB75" s="11"/>
      <c r="AC75" s="11"/>
      <c r="AD75" s="11"/>
      <c r="AE75" s="11"/>
      <c r="AF75" s="11"/>
      <c r="AG75" s="11"/>
      <c r="AH75" s="11"/>
      <c r="AI75" s="11"/>
    </row>
    <row r="76" spans="1:35" s="14" customFormat="1" ht="12" customHeight="1" x14ac:dyDescent="0.2">
      <c r="A76" s="11"/>
      <c r="B76" s="25"/>
      <c r="C76" s="189"/>
      <c r="D76" s="189"/>
      <c r="E76" s="190"/>
      <c r="F76" s="190"/>
      <c r="G76" s="189"/>
      <c r="H76" s="226" t="str">
        <f t="shared" si="2"/>
        <v/>
      </c>
      <c r="I76" s="190"/>
      <c r="J76" s="189"/>
      <c r="K76" s="189"/>
      <c r="L76" s="190"/>
      <c r="M76" s="189"/>
      <c r="N76" s="11"/>
      <c r="O76" s="11"/>
      <c r="P76" s="11"/>
      <c r="Q76" s="11"/>
      <c r="R76" s="11"/>
      <c r="S76" s="11"/>
      <c r="T76" s="11"/>
      <c r="U76" s="11"/>
      <c r="V76" s="11"/>
      <c r="W76" s="11"/>
      <c r="X76" s="11"/>
      <c r="Y76" s="11"/>
      <c r="Z76" s="11"/>
      <c r="AA76" s="11"/>
      <c r="AB76" s="11"/>
      <c r="AC76" s="11"/>
      <c r="AD76" s="11"/>
      <c r="AE76" s="11"/>
      <c r="AF76" s="11"/>
      <c r="AG76" s="11"/>
      <c r="AH76" s="11"/>
      <c r="AI76" s="11"/>
    </row>
    <row r="77" spans="1:35" s="14" customFormat="1" ht="12" customHeight="1" x14ac:dyDescent="0.2">
      <c r="A77" s="11"/>
      <c r="B77" s="25"/>
      <c r="C77" s="189"/>
      <c r="D77" s="189"/>
      <c r="E77" s="190"/>
      <c r="F77" s="190"/>
      <c r="G77" s="189"/>
      <c r="H77" s="226" t="str">
        <f t="shared" si="2"/>
        <v/>
      </c>
      <c r="I77" s="190"/>
      <c r="J77" s="189"/>
      <c r="K77" s="189"/>
      <c r="L77" s="190"/>
      <c r="M77" s="189"/>
      <c r="N77" s="11"/>
      <c r="O77" s="11"/>
      <c r="P77" s="11"/>
      <c r="Q77" s="11"/>
      <c r="R77" s="11"/>
      <c r="S77" s="11"/>
      <c r="T77" s="11"/>
      <c r="U77" s="11"/>
      <c r="V77" s="11"/>
      <c r="W77" s="11"/>
      <c r="X77" s="11"/>
      <c r="Y77" s="11"/>
      <c r="Z77" s="11"/>
      <c r="AA77" s="11"/>
      <c r="AB77" s="11"/>
      <c r="AC77" s="11"/>
      <c r="AD77" s="11"/>
      <c r="AE77" s="11"/>
      <c r="AF77" s="11"/>
      <c r="AG77" s="11"/>
      <c r="AH77" s="11"/>
      <c r="AI77" s="11"/>
    </row>
    <row r="78" spans="1:35" s="14" customFormat="1" ht="12" customHeight="1" x14ac:dyDescent="0.2">
      <c r="A78" s="11"/>
      <c r="B78" s="25"/>
      <c r="C78" s="189"/>
      <c r="D78" s="189"/>
      <c r="E78" s="190"/>
      <c r="F78" s="190"/>
      <c r="G78" s="189"/>
      <c r="H78" s="226" t="str">
        <f t="shared" si="2"/>
        <v/>
      </c>
      <c r="I78" s="190"/>
      <c r="J78" s="189"/>
      <c r="K78" s="189"/>
      <c r="L78" s="190"/>
      <c r="M78" s="189"/>
      <c r="N78" s="11"/>
      <c r="O78" s="11"/>
      <c r="P78" s="11"/>
      <c r="Q78" s="11"/>
      <c r="R78" s="11"/>
      <c r="S78" s="11"/>
      <c r="T78" s="11"/>
      <c r="U78" s="11"/>
      <c r="V78" s="11"/>
      <c r="W78" s="11"/>
      <c r="X78" s="11"/>
      <c r="Y78" s="11"/>
      <c r="Z78" s="11"/>
      <c r="AA78" s="11"/>
      <c r="AB78" s="11"/>
      <c r="AC78" s="11"/>
      <c r="AD78" s="11"/>
      <c r="AE78" s="11"/>
      <c r="AF78" s="11"/>
      <c r="AG78" s="11"/>
      <c r="AH78" s="11"/>
      <c r="AI78" s="11"/>
    </row>
    <row r="79" spans="1:35" s="14" customFormat="1" ht="12" customHeight="1" x14ac:dyDescent="0.2">
      <c r="A79" s="11"/>
      <c r="B79" s="25"/>
      <c r="C79" s="189"/>
      <c r="D79" s="189"/>
      <c r="E79" s="190"/>
      <c r="F79" s="190"/>
      <c r="G79" s="189"/>
      <c r="H79" s="226" t="str">
        <f t="shared" si="2"/>
        <v/>
      </c>
      <c r="I79" s="190"/>
      <c r="J79" s="189"/>
      <c r="K79" s="189"/>
      <c r="L79" s="190"/>
      <c r="M79" s="189"/>
      <c r="N79" s="11"/>
      <c r="O79" s="11"/>
      <c r="P79" s="11"/>
      <c r="Q79" s="11"/>
      <c r="R79" s="11"/>
      <c r="S79" s="11"/>
      <c r="T79" s="11"/>
      <c r="U79" s="11"/>
      <c r="V79" s="11"/>
      <c r="W79" s="11"/>
      <c r="X79" s="11"/>
      <c r="Y79" s="11"/>
      <c r="Z79" s="11"/>
      <c r="AA79" s="11"/>
      <c r="AB79" s="11"/>
      <c r="AC79" s="11"/>
      <c r="AD79" s="11"/>
      <c r="AE79" s="11"/>
      <c r="AF79" s="11"/>
      <c r="AG79" s="11"/>
      <c r="AH79" s="11"/>
      <c r="AI79" s="11"/>
    </row>
    <row r="80" spans="1:35" s="14" customFormat="1" ht="12" customHeight="1" x14ac:dyDescent="0.2">
      <c r="A80" s="11"/>
      <c r="B80" s="25"/>
      <c r="C80" s="189"/>
      <c r="D80" s="189"/>
      <c r="E80" s="190"/>
      <c r="F80" s="190"/>
      <c r="G80" s="189"/>
      <c r="H80" s="226" t="str">
        <f t="shared" si="2"/>
        <v/>
      </c>
      <c r="I80" s="190"/>
      <c r="J80" s="189"/>
      <c r="K80" s="189"/>
      <c r="L80" s="190"/>
      <c r="M80" s="189"/>
      <c r="N80" s="11"/>
      <c r="O80" s="11"/>
      <c r="P80" s="11"/>
      <c r="Q80" s="11"/>
      <c r="R80" s="11"/>
      <c r="S80" s="11"/>
      <c r="T80" s="11"/>
      <c r="U80" s="11"/>
      <c r="V80" s="11"/>
      <c r="W80" s="11"/>
      <c r="X80" s="11"/>
      <c r="Y80" s="11"/>
      <c r="Z80" s="11"/>
      <c r="AA80" s="11"/>
      <c r="AB80" s="11"/>
      <c r="AC80" s="11"/>
      <c r="AD80" s="11"/>
      <c r="AE80" s="11"/>
      <c r="AF80" s="11"/>
      <c r="AG80" s="11"/>
      <c r="AH80" s="11"/>
      <c r="AI80" s="11"/>
    </row>
    <row r="81" spans="1:35" s="14" customFormat="1" ht="12" customHeight="1" x14ac:dyDescent="0.2">
      <c r="A81" s="11"/>
      <c r="B81" s="25"/>
      <c r="C81" s="189"/>
      <c r="D81" s="189"/>
      <c r="E81" s="190"/>
      <c r="F81" s="190"/>
      <c r="G81" s="189"/>
      <c r="H81" s="226" t="str">
        <f t="shared" si="2"/>
        <v/>
      </c>
      <c r="I81" s="190"/>
      <c r="J81" s="189"/>
      <c r="K81" s="189"/>
      <c r="L81" s="190"/>
      <c r="M81" s="189"/>
      <c r="N81" s="11"/>
      <c r="O81" s="11"/>
      <c r="P81" s="11"/>
      <c r="Q81" s="11"/>
      <c r="R81" s="11"/>
      <c r="S81" s="11"/>
      <c r="T81" s="11"/>
      <c r="U81" s="11"/>
      <c r="V81" s="11"/>
      <c r="W81" s="11"/>
      <c r="X81" s="11"/>
      <c r="Y81" s="11"/>
      <c r="Z81" s="11"/>
      <c r="AA81" s="11"/>
      <c r="AB81" s="11"/>
      <c r="AC81" s="11"/>
      <c r="AD81" s="11"/>
      <c r="AE81" s="11"/>
      <c r="AF81" s="11"/>
      <c r="AG81" s="11"/>
      <c r="AH81" s="11"/>
      <c r="AI81" s="11"/>
    </row>
    <row r="82" spans="1:35" s="14" customFormat="1" ht="12" customHeight="1" x14ac:dyDescent="0.2">
      <c r="A82" s="11"/>
      <c r="B82" s="25"/>
      <c r="C82" s="189"/>
      <c r="D82" s="189"/>
      <c r="E82" s="190"/>
      <c r="F82" s="190"/>
      <c r="G82" s="189"/>
      <c r="H82" s="226" t="str">
        <f t="shared" si="2"/>
        <v/>
      </c>
      <c r="I82" s="190"/>
      <c r="J82" s="189"/>
      <c r="K82" s="189"/>
      <c r="L82" s="190"/>
      <c r="M82" s="189"/>
      <c r="N82" s="11"/>
      <c r="O82" s="11"/>
      <c r="P82" s="11"/>
      <c r="Q82" s="11"/>
      <c r="R82" s="11"/>
      <c r="S82" s="11"/>
      <c r="T82" s="11"/>
      <c r="U82" s="11"/>
      <c r="V82" s="11"/>
      <c r="W82" s="11"/>
      <c r="X82" s="11"/>
      <c r="Y82" s="11"/>
      <c r="Z82" s="11"/>
      <c r="AA82" s="11"/>
      <c r="AB82" s="11"/>
      <c r="AC82" s="11"/>
      <c r="AD82" s="11"/>
      <c r="AE82" s="11"/>
      <c r="AF82" s="11"/>
      <c r="AG82" s="11"/>
      <c r="AH82" s="11"/>
      <c r="AI82" s="11"/>
    </row>
    <row r="83" spans="1:35" s="14" customFormat="1" ht="12" customHeight="1" x14ac:dyDescent="0.2">
      <c r="A83" s="11"/>
      <c r="B83" s="25"/>
      <c r="C83" s="189"/>
      <c r="D83" s="189"/>
      <c r="E83" s="190"/>
      <c r="F83" s="190"/>
      <c r="G83" s="189"/>
      <c r="H83" s="226" t="str">
        <f t="shared" si="2"/>
        <v/>
      </c>
      <c r="I83" s="190"/>
      <c r="J83" s="189"/>
      <c r="K83" s="189"/>
      <c r="L83" s="190"/>
      <c r="M83" s="189"/>
      <c r="N83" s="11"/>
      <c r="O83" s="11"/>
      <c r="P83" s="11"/>
      <c r="Q83" s="11"/>
      <c r="R83" s="11"/>
      <c r="S83" s="11"/>
      <c r="T83" s="11"/>
      <c r="U83" s="11"/>
      <c r="V83" s="11"/>
      <c r="W83" s="11"/>
      <c r="X83" s="11"/>
      <c r="Y83" s="11"/>
      <c r="Z83" s="11"/>
      <c r="AA83" s="11"/>
      <c r="AB83" s="11"/>
      <c r="AC83" s="11"/>
      <c r="AD83" s="11"/>
      <c r="AE83" s="11"/>
      <c r="AF83" s="11"/>
      <c r="AG83" s="11"/>
      <c r="AH83" s="11"/>
      <c r="AI83" s="11"/>
    </row>
    <row r="84" spans="1:35" s="14" customFormat="1" ht="12" customHeight="1" x14ac:dyDescent="0.2">
      <c r="A84" s="11"/>
      <c r="B84" s="25"/>
      <c r="C84" s="189"/>
      <c r="D84" s="189"/>
      <c r="E84" s="190"/>
      <c r="F84" s="190"/>
      <c r="G84" s="189"/>
      <c r="H84" s="226" t="str">
        <f t="shared" si="2"/>
        <v/>
      </c>
      <c r="I84" s="190"/>
      <c r="J84" s="189"/>
      <c r="K84" s="189"/>
      <c r="L84" s="190"/>
      <c r="M84" s="189"/>
      <c r="N84" s="11"/>
      <c r="O84" s="11"/>
      <c r="P84" s="11"/>
      <c r="Q84" s="11"/>
      <c r="R84" s="11"/>
      <c r="S84" s="11"/>
      <c r="T84" s="11"/>
      <c r="U84" s="11"/>
      <c r="V84" s="11"/>
      <c r="W84" s="11"/>
      <c r="X84" s="11"/>
      <c r="Y84" s="11"/>
      <c r="Z84" s="11"/>
      <c r="AA84" s="11"/>
      <c r="AB84" s="11"/>
      <c r="AC84" s="11"/>
      <c r="AD84" s="11"/>
      <c r="AE84" s="11"/>
      <c r="AF84" s="11"/>
      <c r="AG84" s="11"/>
      <c r="AH84" s="11"/>
      <c r="AI84" s="11"/>
    </row>
    <row r="85" spans="1:35" s="14" customFormat="1" ht="12" customHeight="1" x14ac:dyDescent="0.2">
      <c r="A85" s="11"/>
      <c r="B85" s="25"/>
      <c r="C85" s="189"/>
      <c r="D85" s="189"/>
      <c r="E85" s="190"/>
      <c r="F85" s="190"/>
      <c r="G85" s="189"/>
      <c r="H85" s="226" t="str">
        <f t="shared" si="2"/>
        <v/>
      </c>
      <c r="I85" s="190"/>
      <c r="J85" s="189"/>
      <c r="K85" s="189"/>
      <c r="L85" s="190"/>
      <c r="M85" s="189"/>
      <c r="N85" s="11"/>
      <c r="O85" s="11"/>
      <c r="P85" s="11"/>
      <c r="Q85" s="11"/>
      <c r="R85" s="11"/>
      <c r="S85" s="11"/>
      <c r="T85" s="11"/>
      <c r="U85" s="11"/>
      <c r="V85" s="11"/>
      <c r="W85" s="11"/>
      <c r="X85" s="11"/>
      <c r="Y85" s="11"/>
      <c r="Z85" s="11"/>
      <c r="AA85" s="11"/>
      <c r="AB85" s="11"/>
      <c r="AC85" s="11"/>
      <c r="AD85" s="11"/>
      <c r="AE85" s="11"/>
      <c r="AF85" s="11"/>
      <c r="AG85" s="11"/>
      <c r="AH85" s="11"/>
      <c r="AI85" s="11"/>
    </row>
    <row r="86" spans="1:35" s="14" customFormat="1" ht="12" customHeight="1" x14ac:dyDescent="0.2">
      <c r="A86" s="11"/>
      <c r="B86" s="25"/>
      <c r="C86" s="189"/>
      <c r="D86" s="189"/>
      <c r="E86" s="190"/>
      <c r="F86" s="190"/>
      <c r="G86" s="189"/>
      <c r="H86" s="226" t="str">
        <f t="shared" si="2"/>
        <v/>
      </c>
      <c r="I86" s="190"/>
      <c r="J86" s="189"/>
      <c r="K86" s="189"/>
      <c r="L86" s="190"/>
      <c r="M86" s="189"/>
      <c r="N86" s="11"/>
      <c r="O86" s="11"/>
      <c r="P86" s="11"/>
      <c r="Q86" s="11"/>
      <c r="R86" s="11"/>
      <c r="S86" s="11"/>
      <c r="T86" s="11"/>
      <c r="U86" s="11"/>
      <c r="V86" s="11"/>
      <c r="W86" s="11"/>
      <c r="X86" s="11"/>
      <c r="Y86" s="11"/>
      <c r="Z86" s="11"/>
      <c r="AA86" s="11"/>
      <c r="AB86" s="11"/>
      <c r="AC86" s="11"/>
      <c r="AD86" s="11"/>
      <c r="AE86" s="11"/>
      <c r="AF86" s="11"/>
      <c r="AG86" s="11"/>
      <c r="AH86" s="11"/>
      <c r="AI86" s="11"/>
    </row>
    <row r="87" spans="1:35" s="14" customFormat="1" ht="12" customHeight="1" x14ac:dyDescent="0.2">
      <c r="A87" s="11"/>
      <c r="B87" s="25"/>
      <c r="C87" s="189"/>
      <c r="D87" s="189"/>
      <c r="E87" s="190"/>
      <c r="F87" s="190"/>
      <c r="G87" s="189"/>
      <c r="H87" s="226" t="str">
        <f t="shared" si="2"/>
        <v/>
      </c>
      <c r="I87" s="190"/>
      <c r="J87" s="189"/>
      <c r="K87" s="189"/>
      <c r="L87" s="190"/>
      <c r="M87" s="189"/>
      <c r="N87" s="11"/>
      <c r="O87" s="11"/>
      <c r="P87" s="11"/>
      <c r="Q87" s="11"/>
      <c r="R87" s="11"/>
      <c r="S87" s="11"/>
      <c r="T87" s="11"/>
      <c r="U87" s="11"/>
      <c r="V87" s="11"/>
      <c r="W87" s="11"/>
      <c r="X87" s="11"/>
      <c r="Y87" s="11"/>
      <c r="Z87" s="11"/>
      <c r="AA87" s="11"/>
      <c r="AB87" s="11"/>
      <c r="AC87" s="11"/>
      <c r="AD87" s="11"/>
      <c r="AE87" s="11"/>
      <c r="AF87" s="11"/>
      <c r="AG87" s="11"/>
      <c r="AH87" s="11"/>
      <c r="AI87" s="11"/>
    </row>
    <row r="88" spans="1:35" s="14" customFormat="1" ht="12" customHeight="1" x14ac:dyDescent="0.2">
      <c r="A88" s="11"/>
      <c r="B88" s="25"/>
      <c r="C88" s="189"/>
      <c r="D88" s="189"/>
      <c r="E88" s="190"/>
      <c r="F88" s="190"/>
      <c r="G88" s="189"/>
      <c r="H88" s="226" t="str">
        <f t="shared" si="2"/>
        <v/>
      </c>
      <c r="I88" s="190"/>
      <c r="J88" s="189"/>
      <c r="K88" s="189"/>
      <c r="L88" s="190"/>
      <c r="M88" s="189"/>
      <c r="N88" s="11"/>
      <c r="O88" s="11"/>
      <c r="P88" s="11"/>
      <c r="Q88" s="11"/>
      <c r="R88" s="11"/>
      <c r="S88" s="11"/>
      <c r="T88" s="11"/>
      <c r="U88" s="11"/>
      <c r="V88" s="11"/>
      <c r="W88" s="11"/>
      <c r="X88" s="11"/>
      <c r="Y88" s="11"/>
      <c r="Z88" s="11"/>
      <c r="AA88" s="11"/>
      <c r="AB88" s="11"/>
      <c r="AC88" s="11"/>
      <c r="AD88" s="11"/>
      <c r="AE88" s="11"/>
      <c r="AF88" s="11"/>
      <c r="AG88" s="11"/>
      <c r="AH88" s="11"/>
      <c r="AI88" s="11"/>
    </row>
    <row r="89" spans="1:35" s="14" customFormat="1" ht="12" customHeight="1" x14ac:dyDescent="0.2">
      <c r="A89" s="11"/>
      <c r="B89" s="25"/>
      <c r="C89" s="189"/>
      <c r="D89" s="189"/>
      <c r="E89" s="190"/>
      <c r="F89" s="190"/>
      <c r="G89" s="189"/>
      <c r="H89" s="226" t="str">
        <f t="shared" si="2"/>
        <v/>
      </c>
      <c r="I89" s="190"/>
      <c r="J89" s="189"/>
      <c r="K89" s="189"/>
      <c r="L89" s="190"/>
      <c r="M89" s="189"/>
      <c r="N89" s="11"/>
      <c r="O89" s="11"/>
      <c r="P89" s="11"/>
      <c r="Q89" s="11"/>
      <c r="R89" s="11"/>
      <c r="S89" s="11"/>
      <c r="T89" s="11"/>
      <c r="U89" s="11"/>
      <c r="V89" s="11"/>
      <c r="W89" s="11"/>
      <c r="X89" s="11"/>
      <c r="Y89" s="11"/>
      <c r="Z89" s="11"/>
      <c r="AA89" s="11"/>
      <c r="AB89" s="11"/>
      <c r="AC89" s="11"/>
      <c r="AD89" s="11"/>
      <c r="AE89" s="11"/>
      <c r="AF89" s="11"/>
      <c r="AG89" s="11"/>
      <c r="AH89" s="11"/>
      <c r="AI89" s="11"/>
    </row>
    <row r="90" spans="1:35" s="14" customFormat="1" ht="12" customHeight="1" x14ac:dyDescent="0.2">
      <c r="A90" s="11"/>
      <c r="B90" s="25"/>
      <c r="C90" s="189"/>
      <c r="D90" s="189"/>
      <c r="E90" s="190"/>
      <c r="F90" s="190"/>
      <c r="G90" s="189"/>
      <c r="H90" s="226" t="str">
        <f t="shared" si="2"/>
        <v/>
      </c>
      <c r="I90" s="190"/>
      <c r="J90" s="189"/>
      <c r="K90" s="189"/>
      <c r="L90" s="190"/>
      <c r="M90" s="189"/>
      <c r="N90" s="11"/>
      <c r="O90" s="11"/>
      <c r="P90" s="11"/>
      <c r="Q90" s="11"/>
      <c r="R90" s="11"/>
      <c r="S90" s="11"/>
      <c r="T90" s="11"/>
      <c r="U90" s="11"/>
      <c r="V90" s="11"/>
      <c r="W90" s="11"/>
      <c r="X90" s="11"/>
      <c r="Y90" s="11"/>
      <c r="Z90" s="11"/>
      <c r="AA90" s="11"/>
      <c r="AB90" s="11"/>
      <c r="AC90" s="11"/>
      <c r="AD90" s="11"/>
      <c r="AE90" s="11"/>
      <c r="AF90" s="11"/>
      <c r="AG90" s="11"/>
      <c r="AH90" s="11"/>
      <c r="AI90" s="11"/>
    </row>
    <row r="91" spans="1:35" s="14" customFormat="1" ht="12" customHeight="1" x14ac:dyDescent="0.2">
      <c r="A91" s="11"/>
      <c r="B91" s="25"/>
      <c r="C91" s="189"/>
      <c r="D91" s="189"/>
      <c r="E91" s="190"/>
      <c r="F91" s="190"/>
      <c r="G91" s="189"/>
      <c r="H91" s="226" t="str">
        <f t="shared" si="2"/>
        <v/>
      </c>
      <c r="I91" s="190"/>
      <c r="J91" s="189"/>
      <c r="K91" s="189"/>
      <c r="L91" s="190"/>
      <c r="M91" s="189"/>
      <c r="N91" s="11"/>
      <c r="O91" s="11"/>
      <c r="P91" s="11"/>
      <c r="Q91" s="11"/>
      <c r="R91" s="11"/>
      <c r="S91" s="11"/>
      <c r="T91" s="11"/>
      <c r="U91" s="11"/>
      <c r="V91" s="11"/>
      <c r="W91" s="11"/>
      <c r="X91" s="11"/>
      <c r="Y91" s="11"/>
      <c r="Z91" s="11"/>
      <c r="AA91" s="11"/>
      <c r="AB91" s="11"/>
      <c r="AC91" s="11"/>
      <c r="AD91" s="11"/>
      <c r="AE91" s="11"/>
      <c r="AF91" s="11"/>
      <c r="AG91" s="11"/>
      <c r="AH91" s="11"/>
      <c r="AI91" s="11"/>
    </row>
    <row r="92" spans="1:35" s="14" customFormat="1" ht="12" customHeight="1" x14ac:dyDescent="0.2">
      <c r="A92" s="11"/>
      <c r="B92" s="25"/>
      <c r="C92" s="189"/>
      <c r="D92" s="189"/>
      <c r="E92" s="190"/>
      <c r="F92" s="190"/>
      <c r="G92" s="189"/>
      <c r="H92" s="226" t="str">
        <f t="shared" si="2"/>
        <v/>
      </c>
      <c r="I92" s="190"/>
      <c r="J92" s="189"/>
      <c r="K92" s="189"/>
      <c r="L92" s="190"/>
      <c r="M92" s="189"/>
      <c r="N92" s="11"/>
      <c r="O92" s="11"/>
      <c r="P92" s="11"/>
      <c r="Q92" s="11"/>
      <c r="R92" s="11"/>
      <c r="S92" s="11"/>
      <c r="T92" s="11"/>
      <c r="U92" s="11"/>
      <c r="V92" s="11"/>
      <c r="W92" s="11"/>
      <c r="X92" s="11"/>
      <c r="Y92" s="11"/>
      <c r="Z92" s="11"/>
      <c r="AA92" s="11"/>
      <c r="AB92" s="11"/>
      <c r="AC92" s="11"/>
      <c r="AD92" s="11"/>
      <c r="AE92" s="11"/>
      <c r="AF92" s="11"/>
      <c r="AG92" s="11"/>
      <c r="AH92" s="11"/>
      <c r="AI92" s="11"/>
    </row>
    <row r="93" spans="1:35" s="14" customFormat="1" ht="12" customHeight="1" x14ac:dyDescent="0.2">
      <c r="A93" s="11"/>
      <c r="B93" s="25"/>
      <c r="C93" s="189"/>
      <c r="D93" s="189"/>
      <c r="E93" s="190"/>
      <c r="F93" s="190"/>
      <c r="G93" s="189"/>
      <c r="H93" s="226" t="str">
        <f t="shared" si="2"/>
        <v/>
      </c>
      <c r="I93" s="190"/>
      <c r="J93" s="189"/>
      <c r="K93" s="189"/>
      <c r="L93" s="190"/>
      <c r="M93" s="189"/>
      <c r="N93" s="11"/>
      <c r="O93" s="11"/>
      <c r="P93" s="11"/>
      <c r="Q93" s="11"/>
      <c r="R93" s="11"/>
      <c r="S93" s="11"/>
      <c r="T93" s="11"/>
      <c r="U93" s="11"/>
      <c r="V93" s="11"/>
      <c r="W93" s="11"/>
      <c r="X93" s="11"/>
      <c r="Y93" s="11"/>
      <c r="Z93" s="11"/>
      <c r="AA93" s="11"/>
      <c r="AB93" s="11"/>
      <c r="AC93" s="11"/>
      <c r="AD93" s="11"/>
      <c r="AE93" s="11"/>
      <c r="AF93" s="11"/>
      <c r="AG93" s="11"/>
      <c r="AH93" s="11"/>
      <c r="AI93" s="11"/>
    </row>
    <row r="94" spans="1:35" s="14" customFormat="1" ht="12" customHeight="1" x14ac:dyDescent="0.2">
      <c r="A94" s="11"/>
      <c r="B94" s="25"/>
      <c r="C94" s="189"/>
      <c r="D94" s="189"/>
      <c r="E94" s="190"/>
      <c r="F94" s="190"/>
      <c r="G94" s="189"/>
      <c r="H94" s="226" t="str">
        <f t="shared" si="2"/>
        <v/>
      </c>
      <c r="I94" s="190"/>
      <c r="J94" s="189"/>
      <c r="K94" s="189"/>
      <c r="L94" s="190"/>
      <c r="M94" s="189"/>
      <c r="N94" s="11"/>
      <c r="O94" s="11"/>
      <c r="P94" s="11"/>
      <c r="Q94" s="11"/>
      <c r="R94" s="11"/>
      <c r="S94" s="11"/>
      <c r="T94" s="11"/>
      <c r="U94" s="11"/>
      <c r="V94" s="11"/>
      <c r="W94" s="11"/>
      <c r="X94" s="11"/>
      <c r="Y94" s="11"/>
      <c r="Z94" s="11"/>
      <c r="AA94" s="11"/>
      <c r="AB94" s="11"/>
      <c r="AC94" s="11"/>
      <c r="AD94" s="11"/>
      <c r="AE94" s="11"/>
      <c r="AF94" s="11"/>
      <c r="AG94" s="11"/>
      <c r="AH94" s="11"/>
      <c r="AI94" s="11"/>
    </row>
    <row r="95" spans="1:35" s="14" customFormat="1" ht="12" customHeight="1" x14ac:dyDescent="0.2">
      <c r="A95" s="11"/>
      <c r="B95" s="25"/>
      <c r="C95" s="189"/>
      <c r="D95" s="189"/>
      <c r="E95" s="190"/>
      <c r="F95" s="190"/>
      <c r="G95" s="189"/>
      <c r="H95" s="226" t="str">
        <f t="shared" si="2"/>
        <v/>
      </c>
      <c r="I95" s="190"/>
      <c r="J95" s="189"/>
      <c r="K95" s="189"/>
      <c r="L95" s="190"/>
      <c r="M95" s="189"/>
      <c r="N95" s="11"/>
      <c r="O95" s="11"/>
      <c r="P95" s="11"/>
      <c r="Q95" s="11"/>
      <c r="R95" s="11"/>
      <c r="S95" s="11"/>
      <c r="T95" s="11"/>
      <c r="U95" s="11"/>
      <c r="V95" s="11"/>
      <c r="W95" s="11"/>
      <c r="X95" s="11"/>
      <c r="Y95" s="11"/>
      <c r="Z95" s="11"/>
      <c r="AA95" s="11"/>
      <c r="AB95" s="11"/>
      <c r="AC95" s="11"/>
      <c r="AD95" s="11"/>
      <c r="AE95" s="11"/>
      <c r="AF95" s="11"/>
      <c r="AG95" s="11"/>
      <c r="AH95" s="11"/>
      <c r="AI95" s="11"/>
    </row>
    <row r="96" spans="1:35" s="14" customFormat="1" ht="12" customHeight="1" x14ac:dyDescent="0.2">
      <c r="A96" s="11"/>
      <c r="B96" s="25"/>
      <c r="C96" s="189"/>
      <c r="D96" s="189"/>
      <c r="E96" s="190"/>
      <c r="F96" s="190"/>
      <c r="G96" s="189"/>
      <c r="H96" s="226" t="str">
        <f t="shared" ref="H96:H127" si="3">IF(B96="","",VLOOKUP(B96,Codes2,2,FALSE))</f>
        <v/>
      </c>
      <c r="I96" s="190"/>
      <c r="J96" s="189"/>
      <c r="K96" s="189"/>
      <c r="L96" s="190"/>
      <c r="M96" s="189"/>
      <c r="N96" s="11"/>
      <c r="O96" s="11"/>
      <c r="P96" s="11"/>
      <c r="Q96" s="11"/>
      <c r="R96" s="11"/>
      <c r="S96" s="11"/>
      <c r="T96" s="11"/>
      <c r="U96" s="11"/>
      <c r="V96" s="11"/>
      <c r="W96" s="11"/>
      <c r="X96" s="11"/>
      <c r="Y96" s="11"/>
      <c r="Z96" s="11"/>
      <c r="AA96" s="11"/>
      <c r="AB96" s="11"/>
      <c r="AC96" s="11"/>
      <c r="AD96" s="11"/>
      <c r="AE96" s="11"/>
      <c r="AF96" s="11"/>
      <c r="AG96" s="11"/>
      <c r="AH96" s="11"/>
      <c r="AI96" s="11"/>
    </row>
    <row r="97" spans="1:35" s="14" customFormat="1" ht="12" customHeight="1" x14ac:dyDescent="0.2">
      <c r="A97" s="11"/>
      <c r="B97" s="25"/>
      <c r="C97" s="189"/>
      <c r="D97" s="189"/>
      <c r="E97" s="190"/>
      <c r="F97" s="190"/>
      <c r="G97" s="189"/>
      <c r="H97" s="226" t="str">
        <f t="shared" si="3"/>
        <v/>
      </c>
      <c r="I97" s="190"/>
      <c r="J97" s="189"/>
      <c r="K97" s="189"/>
      <c r="L97" s="190"/>
      <c r="M97" s="189"/>
      <c r="N97" s="11"/>
      <c r="O97" s="11"/>
      <c r="P97" s="11"/>
      <c r="Q97" s="11"/>
      <c r="R97" s="11"/>
      <c r="S97" s="11"/>
      <c r="T97" s="11"/>
      <c r="U97" s="11"/>
      <c r="V97" s="11"/>
      <c r="W97" s="11"/>
      <c r="X97" s="11"/>
      <c r="Y97" s="11"/>
      <c r="Z97" s="11"/>
      <c r="AA97" s="11"/>
      <c r="AB97" s="11"/>
      <c r="AC97" s="11"/>
      <c r="AD97" s="11"/>
      <c r="AE97" s="11"/>
      <c r="AF97" s="11"/>
      <c r="AG97" s="11"/>
      <c r="AH97" s="11"/>
      <c r="AI97" s="11"/>
    </row>
    <row r="98" spans="1:35" s="14" customFormat="1" ht="12" customHeight="1" x14ac:dyDescent="0.2">
      <c r="A98" s="11"/>
      <c r="B98" s="25"/>
      <c r="C98" s="189"/>
      <c r="D98" s="189"/>
      <c r="E98" s="190"/>
      <c r="F98" s="190"/>
      <c r="G98" s="189"/>
      <c r="H98" s="226" t="str">
        <f t="shared" si="3"/>
        <v/>
      </c>
      <c r="I98" s="190"/>
      <c r="J98" s="189"/>
      <c r="K98" s="189"/>
      <c r="L98" s="190"/>
      <c r="M98" s="189"/>
      <c r="N98" s="11"/>
      <c r="O98" s="11"/>
      <c r="P98" s="11"/>
      <c r="Q98" s="11"/>
      <c r="R98" s="11"/>
      <c r="S98" s="11"/>
      <c r="T98" s="11"/>
      <c r="U98" s="11"/>
      <c r="V98" s="11"/>
      <c r="W98" s="11"/>
      <c r="X98" s="11"/>
      <c r="Y98" s="11"/>
      <c r="Z98" s="11"/>
      <c r="AA98" s="11"/>
      <c r="AB98" s="11"/>
      <c r="AC98" s="11"/>
      <c r="AD98" s="11"/>
      <c r="AE98" s="11"/>
      <c r="AF98" s="11"/>
      <c r="AG98" s="11"/>
      <c r="AH98" s="11"/>
      <c r="AI98" s="11"/>
    </row>
    <row r="99" spans="1:35" s="14" customFormat="1" ht="12" customHeight="1" x14ac:dyDescent="0.2">
      <c r="A99" s="11"/>
      <c r="B99" s="25"/>
      <c r="C99" s="189"/>
      <c r="D99" s="189"/>
      <c r="E99" s="190"/>
      <c r="F99" s="190"/>
      <c r="G99" s="189"/>
      <c r="H99" s="226" t="str">
        <f t="shared" si="3"/>
        <v/>
      </c>
      <c r="I99" s="190"/>
      <c r="J99" s="189"/>
      <c r="K99" s="189"/>
      <c r="L99" s="190"/>
      <c r="M99" s="189"/>
      <c r="N99" s="11"/>
      <c r="O99" s="11"/>
      <c r="P99" s="11"/>
      <c r="Q99" s="11"/>
      <c r="R99" s="11"/>
      <c r="S99" s="11"/>
      <c r="T99" s="11"/>
      <c r="U99" s="11"/>
      <c r="V99" s="11"/>
      <c r="W99" s="11"/>
      <c r="X99" s="11"/>
      <c r="Y99" s="11"/>
      <c r="Z99" s="11"/>
      <c r="AA99" s="11"/>
      <c r="AB99" s="11"/>
      <c r="AC99" s="11"/>
      <c r="AD99" s="11"/>
      <c r="AE99" s="11"/>
      <c r="AF99" s="11"/>
      <c r="AG99" s="11"/>
      <c r="AH99" s="11"/>
      <c r="AI99" s="11"/>
    </row>
    <row r="100" spans="1:35" s="14" customFormat="1" ht="12" customHeight="1" x14ac:dyDescent="0.2">
      <c r="A100" s="11"/>
      <c r="B100" s="25"/>
      <c r="C100" s="189"/>
      <c r="D100" s="189"/>
      <c r="E100" s="190"/>
      <c r="F100" s="190"/>
      <c r="G100" s="189"/>
      <c r="H100" s="226" t="str">
        <f t="shared" si="3"/>
        <v/>
      </c>
      <c r="I100" s="190"/>
      <c r="J100" s="189"/>
      <c r="K100" s="189"/>
      <c r="L100" s="190"/>
      <c r="M100" s="189"/>
      <c r="N100" s="11"/>
      <c r="O100" s="11"/>
      <c r="P100" s="11"/>
      <c r="Q100" s="11"/>
      <c r="R100" s="11"/>
      <c r="S100" s="11"/>
      <c r="T100" s="11"/>
      <c r="U100" s="11"/>
      <c r="V100" s="11"/>
      <c r="W100" s="11"/>
      <c r="X100" s="11"/>
      <c r="Y100" s="11"/>
      <c r="Z100" s="11"/>
      <c r="AA100" s="11"/>
      <c r="AB100" s="11"/>
      <c r="AC100" s="11"/>
      <c r="AD100" s="11"/>
      <c r="AE100" s="11"/>
      <c r="AF100" s="11"/>
      <c r="AG100" s="11"/>
      <c r="AH100" s="11"/>
      <c r="AI100" s="11"/>
    </row>
    <row r="101" spans="1:35" s="14" customFormat="1" ht="12" customHeight="1" x14ac:dyDescent="0.2">
      <c r="A101" s="11"/>
      <c r="B101" s="25"/>
      <c r="C101" s="189"/>
      <c r="D101" s="189"/>
      <c r="E101" s="190"/>
      <c r="F101" s="190"/>
      <c r="G101" s="189"/>
      <c r="H101" s="226" t="str">
        <f t="shared" si="3"/>
        <v/>
      </c>
      <c r="I101" s="190"/>
      <c r="J101" s="189"/>
      <c r="K101" s="189"/>
      <c r="L101" s="190"/>
      <c r="M101" s="189"/>
      <c r="N101" s="11"/>
      <c r="O101" s="11"/>
      <c r="P101" s="11"/>
      <c r="Q101" s="11"/>
      <c r="R101" s="11"/>
      <c r="S101" s="11"/>
      <c r="T101" s="11"/>
      <c r="U101" s="11"/>
      <c r="V101" s="11"/>
      <c r="W101" s="11"/>
      <c r="X101" s="11"/>
      <c r="Y101" s="11"/>
      <c r="Z101" s="11"/>
      <c r="AA101" s="11"/>
      <c r="AB101" s="11"/>
      <c r="AC101" s="11"/>
      <c r="AD101" s="11"/>
      <c r="AE101" s="11"/>
      <c r="AF101" s="11"/>
      <c r="AG101" s="11"/>
      <c r="AH101" s="11"/>
      <c r="AI101" s="11"/>
    </row>
    <row r="102" spans="1:35" s="14" customFormat="1" ht="12" customHeight="1" x14ac:dyDescent="0.2">
      <c r="A102" s="11"/>
      <c r="B102" s="25"/>
      <c r="C102" s="189"/>
      <c r="D102" s="189"/>
      <c r="E102" s="190"/>
      <c r="F102" s="190"/>
      <c r="G102" s="189"/>
      <c r="H102" s="226" t="str">
        <f t="shared" si="3"/>
        <v/>
      </c>
      <c r="I102" s="190"/>
      <c r="J102" s="189"/>
      <c r="K102" s="189"/>
      <c r="L102" s="190"/>
      <c r="M102" s="189"/>
      <c r="N102" s="11"/>
      <c r="O102" s="11"/>
      <c r="P102" s="11"/>
      <c r="Q102" s="11"/>
      <c r="R102" s="11"/>
      <c r="S102" s="11"/>
      <c r="T102" s="11"/>
      <c r="U102" s="11"/>
      <c r="V102" s="11"/>
      <c r="W102" s="11"/>
      <c r="X102" s="11"/>
      <c r="Y102" s="11"/>
      <c r="Z102" s="11"/>
      <c r="AA102" s="11"/>
      <c r="AB102" s="11"/>
      <c r="AC102" s="11"/>
      <c r="AD102" s="11"/>
      <c r="AE102" s="11"/>
      <c r="AF102" s="11"/>
      <c r="AG102" s="11"/>
      <c r="AH102" s="11"/>
      <c r="AI102" s="11"/>
    </row>
    <row r="103" spans="1:35" s="14" customFormat="1" ht="12" customHeight="1" x14ac:dyDescent="0.2">
      <c r="A103" s="11"/>
      <c r="B103" s="25"/>
      <c r="C103" s="189"/>
      <c r="D103" s="189"/>
      <c r="E103" s="190"/>
      <c r="F103" s="190"/>
      <c r="G103" s="189"/>
      <c r="H103" s="226" t="str">
        <f t="shared" si="3"/>
        <v/>
      </c>
      <c r="I103" s="190"/>
      <c r="J103" s="189"/>
      <c r="K103" s="189"/>
      <c r="L103" s="190"/>
      <c r="M103" s="189"/>
      <c r="N103" s="11"/>
      <c r="O103" s="11"/>
      <c r="P103" s="11"/>
      <c r="Q103" s="11"/>
      <c r="R103" s="11"/>
      <c r="S103" s="11"/>
      <c r="T103" s="11"/>
      <c r="U103" s="11"/>
      <c r="V103" s="11"/>
      <c r="W103" s="11"/>
      <c r="X103" s="11"/>
      <c r="Y103" s="11"/>
      <c r="Z103" s="11"/>
      <c r="AA103" s="11"/>
      <c r="AB103" s="11"/>
      <c r="AC103" s="11"/>
      <c r="AD103" s="11"/>
      <c r="AE103" s="11"/>
      <c r="AF103" s="11"/>
      <c r="AG103" s="11"/>
      <c r="AH103" s="11"/>
      <c r="AI103" s="11"/>
    </row>
    <row r="104" spans="1:35" s="14" customFormat="1" ht="12" customHeight="1" x14ac:dyDescent="0.2">
      <c r="A104" s="11"/>
      <c r="B104" s="25"/>
      <c r="C104" s="189"/>
      <c r="D104" s="189"/>
      <c r="E104" s="190"/>
      <c r="F104" s="190"/>
      <c r="G104" s="189"/>
      <c r="H104" s="226" t="str">
        <f t="shared" si="3"/>
        <v/>
      </c>
      <c r="I104" s="190"/>
      <c r="J104" s="189"/>
      <c r="K104" s="189"/>
      <c r="L104" s="190"/>
      <c r="M104" s="189"/>
      <c r="N104" s="11"/>
      <c r="O104" s="11"/>
      <c r="P104" s="11"/>
      <c r="Q104" s="11"/>
      <c r="R104" s="11"/>
      <c r="S104" s="11"/>
      <c r="T104" s="11"/>
      <c r="U104" s="11"/>
      <c r="V104" s="11"/>
      <c r="W104" s="11"/>
      <c r="X104" s="11"/>
      <c r="Y104" s="11"/>
      <c r="Z104" s="11"/>
      <c r="AA104" s="11"/>
      <c r="AB104" s="11"/>
      <c r="AC104" s="11"/>
      <c r="AD104" s="11"/>
      <c r="AE104" s="11"/>
      <c r="AF104" s="11"/>
      <c r="AG104" s="11"/>
      <c r="AH104" s="11"/>
      <c r="AI104" s="11"/>
    </row>
    <row r="105" spans="1:35" s="14" customFormat="1" ht="12" customHeight="1" x14ac:dyDescent="0.2">
      <c r="A105" s="11"/>
      <c r="B105" s="25"/>
      <c r="C105" s="189"/>
      <c r="D105" s="189"/>
      <c r="E105" s="190"/>
      <c r="F105" s="190"/>
      <c r="G105" s="189"/>
      <c r="H105" s="226" t="str">
        <f t="shared" si="3"/>
        <v/>
      </c>
      <c r="I105" s="190"/>
      <c r="J105" s="189"/>
      <c r="K105" s="189"/>
      <c r="L105" s="190"/>
      <c r="M105" s="189"/>
      <c r="N105" s="11"/>
      <c r="O105" s="11"/>
      <c r="P105" s="11"/>
      <c r="Q105" s="11"/>
      <c r="R105" s="11"/>
      <c r="S105" s="11"/>
      <c r="T105" s="11"/>
      <c r="U105" s="11"/>
      <c r="V105" s="11"/>
      <c r="W105" s="11"/>
      <c r="X105" s="11"/>
      <c r="Y105" s="11"/>
      <c r="Z105" s="11"/>
      <c r="AA105" s="11"/>
      <c r="AB105" s="11"/>
      <c r="AC105" s="11"/>
      <c r="AD105" s="11"/>
      <c r="AE105" s="11"/>
      <c r="AF105" s="11"/>
      <c r="AG105" s="11"/>
      <c r="AH105" s="11"/>
      <c r="AI105" s="11"/>
    </row>
    <row r="106" spans="1:35" s="14" customFormat="1" ht="12" customHeight="1" x14ac:dyDescent="0.2">
      <c r="A106" s="11"/>
      <c r="B106" s="25"/>
      <c r="C106" s="189"/>
      <c r="D106" s="189"/>
      <c r="E106" s="190"/>
      <c r="F106" s="190"/>
      <c r="G106" s="189"/>
      <c r="H106" s="226" t="str">
        <f t="shared" si="3"/>
        <v/>
      </c>
      <c r="I106" s="190"/>
      <c r="J106" s="189"/>
      <c r="K106" s="189"/>
      <c r="L106" s="190"/>
      <c r="M106" s="189"/>
      <c r="N106" s="11"/>
      <c r="O106" s="11"/>
      <c r="P106" s="11"/>
      <c r="Q106" s="11"/>
      <c r="R106" s="11"/>
      <c r="S106" s="11"/>
      <c r="T106" s="11"/>
      <c r="U106" s="11"/>
      <c r="V106" s="11"/>
      <c r="W106" s="11"/>
      <c r="X106" s="11"/>
      <c r="Y106" s="11"/>
      <c r="Z106" s="11"/>
      <c r="AA106" s="11"/>
      <c r="AB106" s="11"/>
      <c r="AC106" s="11"/>
      <c r="AD106" s="11"/>
      <c r="AE106" s="11"/>
      <c r="AF106" s="11"/>
      <c r="AG106" s="11"/>
      <c r="AH106" s="11"/>
      <c r="AI106" s="11"/>
    </row>
    <row r="107" spans="1:35" s="14" customFormat="1" ht="12" customHeight="1" x14ac:dyDescent="0.2">
      <c r="A107" s="11"/>
      <c r="B107" s="25"/>
      <c r="C107" s="189"/>
      <c r="D107" s="189"/>
      <c r="E107" s="190"/>
      <c r="F107" s="190"/>
      <c r="G107" s="189"/>
      <c r="H107" s="226" t="str">
        <f t="shared" si="3"/>
        <v/>
      </c>
      <c r="I107" s="190"/>
      <c r="J107" s="189"/>
      <c r="K107" s="189"/>
      <c r="L107" s="190"/>
      <c r="M107" s="189"/>
      <c r="N107" s="11"/>
      <c r="O107" s="11"/>
      <c r="P107" s="11"/>
      <c r="Q107" s="11"/>
      <c r="R107" s="11"/>
      <c r="S107" s="11"/>
      <c r="T107" s="11"/>
      <c r="U107" s="11"/>
      <c r="V107" s="11"/>
      <c r="W107" s="11"/>
      <c r="X107" s="11"/>
      <c r="Y107" s="11"/>
      <c r="Z107" s="11"/>
      <c r="AA107" s="11"/>
      <c r="AB107" s="11"/>
      <c r="AC107" s="11"/>
      <c r="AD107" s="11"/>
      <c r="AE107" s="11"/>
      <c r="AF107" s="11"/>
      <c r="AG107" s="11"/>
      <c r="AH107" s="11"/>
      <c r="AI107" s="11"/>
    </row>
    <row r="108" spans="1:35" s="14" customFormat="1" ht="12" customHeight="1" x14ac:dyDescent="0.2">
      <c r="A108" s="11"/>
      <c r="B108" s="25"/>
      <c r="C108" s="189"/>
      <c r="D108" s="189"/>
      <c r="E108" s="190"/>
      <c r="F108" s="190"/>
      <c r="G108" s="189"/>
      <c r="H108" s="226" t="str">
        <f t="shared" si="3"/>
        <v/>
      </c>
      <c r="I108" s="190"/>
      <c r="J108" s="189"/>
      <c r="K108" s="189"/>
      <c r="L108" s="190"/>
      <c r="M108" s="189"/>
      <c r="N108" s="11"/>
      <c r="O108" s="11"/>
      <c r="P108" s="11"/>
      <c r="Q108" s="11"/>
      <c r="R108" s="11"/>
      <c r="S108" s="11"/>
      <c r="T108" s="11"/>
      <c r="U108" s="11"/>
      <c r="V108" s="11"/>
      <c r="W108" s="11"/>
      <c r="X108" s="11"/>
      <c r="Y108" s="11"/>
      <c r="Z108" s="11"/>
      <c r="AA108" s="11"/>
      <c r="AB108" s="11"/>
      <c r="AC108" s="11"/>
      <c r="AD108" s="11"/>
      <c r="AE108" s="11"/>
      <c r="AF108" s="11"/>
      <c r="AG108" s="11"/>
      <c r="AH108" s="11"/>
      <c r="AI108" s="11"/>
    </row>
    <row r="109" spans="1:35" s="14" customFormat="1" ht="12" customHeight="1" x14ac:dyDescent="0.2">
      <c r="A109" s="11"/>
      <c r="B109" s="25"/>
      <c r="C109" s="189"/>
      <c r="D109" s="189"/>
      <c r="E109" s="190"/>
      <c r="F109" s="190"/>
      <c r="G109" s="189"/>
      <c r="H109" s="226" t="str">
        <f t="shared" si="3"/>
        <v/>
      </c>
      <c r="I109" s="190"/>
      <c r="J109" s="189"/>
      <c r="K109" s="189"/>
      <c r="L109" s="190"/>
      <c r="M109" s="189"/>
      <c r="N109" s="11"/>
      <c r="O109" s="11"/>
      <c r="P109" s="11"/>
      <c r="Q109" s="11"/>
      <c r="R109" s="11"/>
      <c r="S109" s="11"/>
      <c r="T109" s="11"/>
      <c r="U109" s="11"/>
      <c r="V109" s="11"/>
      <c r="W109" s="11"/>
      <c r="X109" s="11"/>
      <c r="Y109" s="11"/>
      <c r="Z109" s="11"/>
      <c r="AA109" s="11"/>
      <c r="AB109" s="11"/>
      <c r="AC109" s="11"/>
      <c r="AD109" s="11"/>
      <c r="AE109" s="11"/>
      <c r="AF109" s="11"/>
      <c r="AG109" s="11"/>
      <c r="AH109" s="11"/>
      <c r="AI109" s="11"/>
    </row>
    <row r="110" spans="1:35" s="14" customFormat="1" ht="12" customHeight="1" x14ac:dyDescent="0.2">
      <c r="A110" s="11"/>
      <c r="B110" s="25"/>
      <c r="C110" s="189"/>
      <c r="D110" s="189"/>
      <c r="E110" s="190"/>
      <c r="F110" s="190"/>
      <c r="G110" s="189"/>
      <c r="H110" s="226" t="str">
        <f t="shared" si="3"/>
        <v/>
      </c>
      <c r="I110" s="190"/>
      <c r="J110" s="189"/>
      <c r="K110" s="189"/>
      <c r="L110" s="190"/>
      <c r="M110" s="189"/>
      <c r="N110" s="11"/>
      <c r="O110" s="11"/>
      <c r="P110" s="11"/>
      <c r="Q110" s="11"/>
      <c r="R110" s="11"/>
      <c r="S110" s="11"/>
      <c r="T110" s="11"/>
      <c r="U110" s="11"/>
      <c r="V110" s="11"/>
      <c r="W110" s="11"/>
      <c r="X110" s="11"/>
      <c r="Y110" s="11"/>
      <c r="Z110" s="11"/>
      <c r="AA110" s="11"/>
      <c r="AB110" s="11"/>
      <c r="AC110" s="11"/>
      <c r="AD110" s="11"/>
      <c r="AE110" s="11"/>
      <c r="AF110" s="11"/>
      <c r="AG110" s="11"/>
      <c r="AH110" s="11"/>
      <c r="AI110" s="11"/>
    </row>
    <row r="111" spans="1:35" s="14" customFormat="1" ht="12" customHeight="1" x14ac:dyDescent="0.2">
      <c r="A111" s="11"/>
      <c r="B111" s="25"/>
      <c r="C111" s="189"/>
      <c r="D111" s="189"/>
      <c r="E111" s="190"/>
      <c r="F111" s="190"/>
      <c r="G111" s="189"/>
      <c r="H111" s="226" t="str">
        <f t="shared" si="3"/>
        <v/>
      </c>
      <c r="I111" s="190"/>
      <c r="J111" s="189"/>
      <c r="K111" s="189"/>
      <c r="L111" s="190"/>
      <c r="M111" s="189"/>
      <c r="N111" s="11"/>
      <c r="O111" s="11"/>
      <c r="P111" s="11"/>
      <c r="Q111" s="11"/>
      <c r="R111" s="11"/>
      <c r="S111" s="11"/>
      <c r="T111" s="11"/>
      <c r="U111" s="11"/>
      <c r="V111" s="11"/>
      <c r="W111" s="11"/>
      <c r="X111" s="11"/>
      <c r="Y111" s="11"/>
      <c r="Z111" s="11"/>
      <c r="AA111" s="11"/>
      <c r="AB111" s="11"/>
      <c r="AC111" s="11"/>
      <c r="AD111" s="11"/>
      <c r="AE111" s="11"/>
      <c r="AF111" s="11"/>
      <c r="AG111" s="11"/>
      <c r="AH111" s="11"/>
      <c r="AI111" s="11"/>
    </row>
    <row r="112" spans="1:35" s="14" customFormat="1" ht="12" customHeight="1" x14ac:dyDescent="0.2">
      <c r="A112" s="11"/>
      <c r="B112" s="25"/>
      <c r="C112" s="189"/>
      <c r="D112" s="189"/>
      <c r="E112" s="190"/>
      <c r="F112" s="190"/>
      <c r="G112" s="189"/>
      <c r="H112" s="226" t="str">
        <f t="shared" si="3"/>
        <v/>
      </c>
      <c r="I112" s="190"/>
      <c r="J112" s="189"/>
      <c r="K112" s="189"/>
      <c r="L112" s="190"/>
      <c r="M112" s="189"/>
      <c r="N112" s="11"/>
      <c r="O112" s="11"/>
      <c r="P112" s="11"/>
      <c r="Q112" s="11"/>
      <c r="R112" s="11"/>
      <c r="S112" s="11"/>
      <c r="T112" s="11"/>
      <c r="U112" s="11"/>
      <c r="V112" s="11"/>
      <c r="W112" s="11"/>
      <c r="X112" s="11"/>
      <c r="Y112" s="11"/>
      <c r="Z112" s="11"/>
      <c r="AA112" s="11"/>
      <c r="AB112" s="11"/>
      <c r="AC112" s="11"/>
      <c r="AD112" s="11"/>
      <c r="AE112" s="11"/>
      <c r="AF112" s="11"/>
      <c r="AG112" s="11"/>
      <c r="AH112" s="11"/>
      <c r="AI112" s="11"/>
    </row>
    <row r="113" spans="1:35" s="14" customFormat="1" ht="12" customHeight="1" x14ac:dyDescent="0.2">
      <c r="A113" s="11"/>
      <c r="B113" s="25"/>
      <c r="C113" s="189"/>
      <c r="D113" s="189"/>
      <c r="E113" s="190"/>
      <c r="F113" s="190"/>
      <c r="G113" s="189"/>
      <c r="H113" s="226" t="str">
        <f t="shared" si="3"/>
        <v/>
      </c>
      <c r="I113" s="190"/>
      <c r="J113" s="189"/>
      <c r="K113" s="189"/>
      <c r="L113" s="190"/>
      <c r="M113" s="189"/>
      <c r="N113" s="11"/>
      <c r="O113" s="11"/>
      <c r="P113" s="11"/>
      <c r="Q113" s="11"/>
      <c r="R113" s="11"/>
      <c r="S113" s="11"/>
      <c r="T113" s="11"/>
      <c r="U113" s="11"/>
      <c r="V113" s="11"/>
      <c r="W113" s="11"/>
      <c r="X113" s="11"/>
      <c r="Y113" s="11"/>
      <c r="Z113" s="11"/>
      <c r="AA113" s="11"/>
      <c r="AB113" s="11"/>
      <c r="AC113" s="11"/>
      <c r="AD113" s="11"/>
      <c r="AE113" s="11"/>
      <c r="AF113" s="11"/>
      <c r="AG113" s="11"/>
      <c r="AH113" s="11"/>
      <c r="AI113" s="11"/>
    </row>
    <row r="114" spans="1:35" s="14" customFormat="1" ht="12" customHeight="1" x14ac:dyDescent="0.2">
      <c r="A114" s="11"/>
      <c r="B114" s="25"/>
      <c r="C114" s="189"/>
      <c r="D114" s="189"/>
      <c r="E114" s="190"/>
      <c r="F114" s="190"/>
      <c r="G114" s="189"/>
      <c r="H114" s="226" t="str">
        <f t="shared" si="3"/>
        <v/>
      </c>
      <c r="I114" s="190"/>
      <c r="J114" s="189"/>
      <c r="K114" s="189"/>
      <c r="L114" s="190"/>
      <c r="M114" s="189"/>
      <c r="N114" s="11"/>
      <c r="O114" s="11"/>
      <c r="P114" s="11"/>
      <c r="Q114" s="11"/>
      <c r="R114" s="11"/>
      <c r="S114" s="11"/>
      <c r="T114" s="11"/>
      <c r="U114" s="11"/>
      <c r="V114" s="11"/>
      <c r="W114" s="11"/>
      <c r="X114" s="11"/>
      <c r="Y114" s="11"/>
      <c r="Z114" s="11"/>
      <c r="AA114" s="11"/>
      <c r="AB114" s="11"/>
      <c r="AC114" s="11"/>
      <c r="AD114" s="11"/>
      <c r="AE114" s="11"/>
      <c r="AF114" s="11"/>
      <c r="AG114" s="11"/>
      <c r="AH114" s="11"/>
      <c r="AI114" s="11"/>
    </row>
    <row r="115" spans="1:35" s="14" customFormat="1" ht="12" customHeight="1" x14ac:dyDescent="0.2">
      <c r="A115" s="11"/>
      <c r="B115" s="25"/>
      <c r="C115" s="189"/>
      <c r="D115" s="189"/>
      <c r="E115" s="190"/>
      <c r="F115" s="190"/>
      <c r="G115" s="189"/>
      <c r="H115" s="226" t="str">
        <f t="shared" si="3"/>
        <v/>
      </c>
      <c r="I115" s="190"/>
      <c r="J115" s="189"/>
      <c r="K115" s="189"/>
      <c r="L115" s="190"/>
      <c r="M115" s="189"/>
      <c r="N115" s="11"/>
      <c r="O115" s="11"/>
      <c r="P115" s="11"/>
      <c r="Q115" s="11"/>
      <c r="R115" s="11"/>
      <c r="S115" s="11"/>
      <c r="T115" s="11"/>
      <c r="U115" s="11"/>
      <c r="V115" s="11"/>
      <c r="W115" s="11"/>
      <c r="X115" s="11"/>
      <c r="Y115" s="11"/>
      <c r="Z115" s="11"/>
      <c r="AA115" s="11"/>
      <c r="AB115" s="11"/>
      <c r="AC115" s="11"/>
      <c r="AD115" s="11"/>
      <c r="AE115" s="11"/>
      <c r="AF115" s="11"/>
      <c r="AG115" s="11"/>
      <c r="AH115" s="11"/>
      <c r="AI115" s="11"/>
    </row>
    <row r="116" spans="1:35" s="14" customFormat="1" ht="12" customHeight="1" x14ac:dyDescent="0.2">
      <c r="A116" s="11"/>
      <c r="B116" s="25"/>
      <c r="C116" s="189"/>
      <c r="D116" s="189"/>
      <c r="E116" s="190"/>
      <c r="F116" s="190"/>
      <c r="G116" s="189"/>
      <c r="H116" s="226" t="str">
        <f t="shared" si="3"/>
        <v/>
      </c>
      <c r="I116" s="190"/>
      <c r="J116" s="189"/>
      <c r="K116" s="189"/>
      <c r="L116" s="190"/>
      <c r="M116" s="189"/>
      <c r="N116" s="11"/>
      <c r="O116" s="11"/>
      <c r="P116" s="11"/>
      <c r="Q116" s="11"/>
      <c r="R116" s="11"/>
      <c r="S116" s="11"/>
      <c r="T116" s="11"/>
      <c r="U116" s="11"/>
      <c r="V116" s="11"/>
      <c r="W116" s="11"/>
      <c r="X116" s="11"/>
      <c r="Y116" s="11"/>
      <c r="Z116" s="11"/>
      <c r="AA116" s="11"/>
      <c r="AB116" s="11"/>
      <c r="AC116" s="11"/>
      <c r="AD116" s="11"/>
      <c r="AE116" s="11"/>
      <c r="AF116" s="11"/>
      <c r="AG116" s="11"/>
      <c r="AH116" s="11"/>
      <c r="AI116" s="11"/>
    </row>
    <row r="117" spans="1:35" s="14" customFormat="1" ht="12" customHeight="1" x14ac:dyDescent="0.2">
      <c r="A117" s="11"/>
      <c r="B117" s="25"/>
      <c r="C117" s="189"/>
      <c r="D117" s="189"/>
      <c r="E117" s="190"/>
      <c r="F117" s="190"/>
      <c r="G117" s="189"/>
      <c r="H117" s="226" t="str">
        <f t="shared" si="3"/>
        <v/>
      </c>
      <c r="I117" s="190"/>
      <c r="J117" s="189"/>
      <c r="K117" s="189"/>
      <c r="L117" s="190"/>
      <c r="M117" s="189"/>
      <c r="N117" s="11"/>
      <c r="O117" s="11"/>
      <c r="P117" s="11"/>
      <c r="Q117" s="11"/>
      <c r="R117" s="11"/>
      <c r="S117" s="11"/>
      <c r="T117" s="11"/>
      <c r="U117" s="11"/>
      <c r="V117" s="11"/>
      <c r="W117" s="11"/>
      <c r="X117" s="11"/>
      <c r="Y117" s="11"/>
      <c r="Z117" s="11"/>
      <c r="AA117" s="11"/>
      <c r="AB117" s="11"/>
      <c r="AC117" s="11"/>
      <c r="AD117" s="11"/>
      <c r="AE117" s="11"/>
      <c r="AF117" s="11"/>
      <c r="AG117" s="11"/>
      <c r="AH117" s="11"/>
      <c r="AI117" s="11"/>
    </row>
    <row r="118" spans="1:35" s="14" customFormat="1" ht="12" customHeight="1" x14ac:dyDescent="0.2">
      <c r="A118" s="11"/>
      <c r="B118" s="25"/>
      <c r="C118" s="189"/>
      <c r="D118" s="189"/>
      <c r="E118" s="190"/>
      <c r="F118" s="190"/>
      <c r="G118" s="189"/>
      <c r="H118" s="226" t="str">
        <f t="shared" si="3"/>
        <v/>
      </c>
      <c r="I118" s="190"/>
      <c r="J118" s="189"/>
      <c r="K118" s="189"/>
      <c r="L118" s="190"/>
      <c r="M118" s="189"/>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5" s="14" customFormat="1" ht="12" customHeight="1" x14ac:dyDescent="0.2">
      <c r="A119" s="11"/>
      <c r="B119" s="25"/>
      <c r="C119" s="189"/>
      <c r="D119" s="189"/>
      <c r="E119" s="190"/>
      <c r="F119" s="190"/>
      <c r="G119" s="189"/>
      <c r="H119" s="226" t="str">
        <f t="shared" si="3"/>
        <v/>
      </c>
      <c r="I119" s="190"/>
      <c r="J119" s="189"/>
      <c r="K119" s="189"/>
      <c r="L119" s="190"/>
      <c r="M119" s="189"/>
      <c r="N119" s="11"/>
      <c r="O119" s="11"/>
      <c r="P119" s="11"/>
      <c r="Q119" s="11"/>
      <c r="R119" s="11"/>
      <c r="S119" s="11"/>
      <c r="T119" s="11"/>
      <c r="U119" s="11"/>
      <c r="V119" s="11"/>
      <c r="W119" s="11"/>
      <c r="X119" s="11"/>
      <c r="Y119" s="11"/>
      <c r="Z119" s="11"/>
      <c r="AA119" s="11"/>
      <c r="AB119" s="11"/>
      <c r="AC119" s="11"/>
      <c r="AD119" s="11"/>
      <c r="AE119" s="11"/>
      <c r="AF119" s="11"/>
      <c r="AG119" s="11"/>
      <c r="AH119" s="11"/>
      <c r="AI119" s="11"/>
    </row>
    <row r="120" spans="1:35" s="14" customFormat="1" ht="12" customHeight="1" x14ac:dyDescent="0.2">
      <c r="A120" s="11"/>
      <c r="B120" s="25"/>
      <c r="C120" s="189"/>
      <c r="D120" s="189"/>
      <c r="E120" s="190"/>
      <c r="F120" s="190"/>
      <c r="G120" s="189"/>
      <c r="H120" s="226" t="str">
        <f t="shared" si="3"/>
        <v/>
      </c>
      <c r="I120" s="190"/>
      <c r="J120" s="189"/>
      <c r="K120" s="189"/>
      <c r="L120" s="190"/>
      <c r="M120" s="189"/>
      <c r="N120" s="11"/>
      <c r="O120" s="11"/>
      <c r="P120" s="11"/>
      <c r="Q120" s="11"/>
      <c r="R120" s="11"/>
      <c r="S120" s="11"/>
      <c r="T120" s="11"/>
      <c r="U120" s="11"/>
      <c r="V120" s="11"/>
      <c r="W120" s="11"/>
      <c r="X120" s="11"/>
      <c r="Y120" s="11"/>
      <c r="Z120" s="11"/>
      <c r="AA120" s="11"/>
      <c r="AB120" s="11"/>
      <c r="AC120" s="11"/>
      <c r="AD120" s="11"/>
      <c r="AE120" s="11"/>
      <c r="AF120" s="11"/>
      <c r="AG120" s="11"/>
      <c r="AH120" s="11"/>
      <c r="AI120" s="11"/>
    </row>
    <row r="121" spans="1:35" s="14" customFormat="1" ht="12" customHeight="1" x14ac:dyDescent="0.2">
      <c r="A121" s="11"/>
      <c r="B121" s="25"/>
      <c r="C121" s="189"/>
      <c r="D121" s="189"/>
      <c r="E121" s="190"/>
      <c r="F121" s="190"/>
      <c r="G121" s="189"/>
      <c r="H121" s="226" t="str">
        <f t="shared" si="3"/>
        <v/>
      </c>
      <c r="I121" s="190"/>
      <c r="J121" s="189"/>
      <c r="K121" s="189"/>
      <c r="L121" s="190"/>
      <c r="M121" s="189"/>
      <c r="N121" s="11"/>
      <c r="O121" s="11"/>
      <c r="P121" s="11"/>
      <c r="Q121" s="11"/>
      <c r="R121" s="11"/>
      <c r="S121" s="11"/>
      <c r="T121" s="11"/>
      <c r="U121" s="11"/>
      <c r="V121" s="11"/>
      <c r="W121" s="11"/>
      <c r="X121" s="11"/>
      <c r="Y121" s="11"/>
      <c r="Z121" s="11"/>
      <c r="AA121" s="11"/>
      <c r="AB121" s="11"/>
      <c r="AC121" s="11"/>
      <c r="AD121" s="11"/>
      <c r="AE121" s="11"/>
      <c r="AF121" s="11"/>
      <c r="AG121" s="11"/>
      <c r="AH121" s="11"/>
      <c r="AI121" s="11"/>
    </row>
    <row r="122" spans="1:35" s="14" customFormat="1" ht="12" customHeight="1" x14ac:dyDescent="0.2">
      <c r="A122" s="11"/>
      <c r="B122" s="25"/>
      <c r="C122" s="189"/>
      <c r="D122" s="189"/>
      <c r="E122" s="190"/>
      <c r="F122" s="190"/>
      <c r="G122" s="189"/>
      <c r="H122" s="226" t="str">
        <f t="shared" si="3"/>
        <v/>
      </c>
      <c r="I122" s="190"/>
      <c r="J122" s="189"/>
      <c r="K122" s="189"/>
      <c r="L122" s="190"/>
      <c r="M122" s="189"/>
      <c r="N122" s="11"/>
      <c r="O122" s="11"/>
      <c r="P122" s="11"/>
      <c r="Q122" s="11"/>
      <c r="R122" s="11"/>
      <c r="S122" s="11"/>
      <c r="T122" s="11"/>
      <c r="U122" s="11"/>
      <c r="V122" s="11"/>
      <c r="W122" s="11"/>
      <c r="X122" s="11"/>
      <c r="Y122" s="11"/>
      <c r="Z122" s="11"/>
      <c r="AA122" s="11"/>
      <c r="AB122" s="11"/>
      <c r="AC122" s="11"/>
      <c r="AD122" s="11"/>
      <c r="AE122" s="11"/>
      <c r="AF122" s="11"/>
      <c r="AG122" s="11"/>
      <c r="AH122" s="11"/>
      <c r="AI122" s="11"/>
    </row>
    <row r="123" spans="1:35" s="14" customFormat="1" ht="12" customHeight="1" x14ac:dyDescent="0.2">
      <c r="A123" s="11"/>
      <c r="B123" s="25"/>
      <c r="C123" s="189"/>
      <c r="D123" s="189"/>
      <c r="E123" s="190"/>
      <c r="F123" s="190"/>
      <c r="G123" s="189"/>
      <c r="H123" s="226" t="str">
        <f t="shared" si="3"/>
        <v/>
      </c>
      <c r="I123" s="190"/>
      <c r="J123" s="189"/>
      <c r="K123" s="189"/>
      <c r="L123" s="190"/>
      <c r="M123" s="189"/>
      <c r="N123" s="11"/>
      <c r="O123" s="11"/>
      <c r="P123" s="11"/>
      <c r="Q123" s="11"/>
      <c r="R123" s="11"/>
      <c r="S123" s="11"/>
      <c r="T123" s="11"/>
      <c r="U123" s="11"/>
      <c r="V123" s="11"/>
      <c r="W123" s="11"/>
      <c r="X123" s="11"/>
      <c r="Y123" s="11"/>
      <c r="Z123" s="11"/>
      <c r="AA123" s="11"/>
      <c r="AB123" s="11"/>
      <c r="AC123" s="11"/>
      <c r="AD123" s="11"/>
      <c r="AE123" s="11"/>
      <c r="AF123" s="11"/>
      <c r="AG123" s="11"/>
      <c r="AH123" s="11"/>
      <c r="AI123" s="11"/>
    </row>
    <row r="124" spans="1:35" s="14" customFormat="1" ht="12" customHeight="1" x14ac:dyDescent="0.2">
      <c r="A124" s="11"/>
      <c r="B124" s="25"/>
      <c r="C124" s="189"/>
      <c r="D124" s="189"/>
      <c r="E124" s="190"/>
      <c r="F124" s="190"/>
      <c r="G124" s="189"/>
      <c r="H124" s="226" t="str">
        <f t="shared" si="3"/>
        <v/>
      </c>
      <c r="I124" s="190"/>
      <c r="J124" s="189"/>
      <c r="K124" s="189"/>
      <c r="L124" s="190"/>
      <c r="M124" s="189"/>
      <c r="N124" s="11"/>
      <c r="O124" s="11"/>
      <c r="P124" s="11"/>
      <c r="Q124" s="11"/>
      <c r="R124" s="11"/>
      <c r="S124" s="11"/>
      <c r="T124" s="11"/>
      <c r="U124" s="11"/>
      <c r="V124" s="11"/>
      <c r="W124" s="11"/>
      <c r="X124" s="11"/>
      <c r="Y124" s="11"/>
      <c r="Z124" s="11"/>
      <c r="AA124" s="11"/>
      <c r="AB124" s="11"/>
      <c r="AC124" s="11"/>
      <c r="AD124" s="11"/>
      <c r="AE124" s="11"/>
      <c r="AF124" s="11"/>
      <c r="AG124" s="11"/>
      <c r="AH124" s="11"/>
      <c r="AI124" s="11"/>
    </row>
    <row r="125" spans="1:35" s="14" customFormat="1" ht="12" customHeight="1" x14ac:dyDescent="0.2">
      <c r="A125" s="11"/>
      <c r="B125" s="25"/>
      <c r="C125" s="189"/>
      <c r="D125" s="189"/>
      <c r="E125" s="190"/>
      <c r="F125" s="190"/>
      <c r="G125" s="189"/>
      <c r="H125" s="226" t="str">
        <f t="shared" si="3"/>
        <v/>
      </c>
      <c r="I125" s="190"/>
      <c r="J125" s="189"/>
      <c r="K125" s="189"/>
      <c r="L125" s="190"/>
      <c r="M125" s="189"/>
      <c r="N125" s="11"/>
      <c r="O125" s="11"/>
      <c r="P125" s="11"/>
      <c r="Q125" s="11"/>
      <c r="R125" s="11"/>
      <c r="S125" s="11"/>
      <c r="T125" s="11"/>
      <c r="U125" s="11"/>
      <c r="V125" s="11"/>
      <c r="W125" s="11"/>
      <c r="X125" s="11"/>
      <c r="Y125" s="11"/>
      <c r="Z125" s="11"/>
      <c r="AA125" s="11"/>
      <c r="AB125" s="11"/>
      <c r="AC125" s="11"/>
      <c r="AD125" s="11"/>
      <c r="AE125" s="11"/>
      <c r="AF125" s="11"/>
      <c r="AG125" s="11"/>
      <c r="AH125" s="11"/>
      <c r="AI125" s="11"/>
    </row>
    <row r="126" spans="1:35" s="14" customFormat="1" ht="12" customHeight="1" x14ac:dyDescent="0.2">
      <c r="A126" s="11"/>
      <c r="B126" s="25"/>
      <c r="C126" s="189"/>
      <c r="D126" s="189"/>
      <c r="E126" s="190"/>
      <c r="F126" s="190"/>
      <c r="G126" s="189"/>
      <c r="H126" s="226" t="str">
        <f t="shared" si="3"/>
        <v/>
      </c>
      <c r="I126" s="190"/>
      <c r="J126" s="189"/>
      <c r="K126" s="189"/>
      <c r="L126" s="190"/>
      <c r="M126" s="189"/>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s="14" customFormat="1" ht="12" customHeight="1" x14ac:dyDescent="0.2">
      <c r="A127" s="11"/>
      <c r="B127" s="25"/>
      <c r="C127" s="189"/>
      <c r="D127" s="189"/>
      <c r="E127" s="190"/>
      <c r="F127" s="190"/>
      <c r="G127" s="189"/>
      <c r="H127" s="226" t="str">
        <f t="shared" si="3"/>
        <v/>
      </c>
      <c r="I127" s="190"/>
      <c r="J127" s="189"/>
      <c r="K127" s="189"/>
      <c r="L127" s="190"/>
      <c r="M127" s="189"/>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5" s="14" customFormat="1" ht="12" customHeight="1" x14ac:dyDescent="0.2">
      <c r="A128" s="11"/>
      <c r="B128" s="25"/>
      <c r="C128" s="189"/>
      <c r="D128" s="189"/>
      <c r="E128" s="190"/>
      <c r="F128" s="190"/>
      <c r="G128" s="189"/>
      <c r="H128" s="226" t="str">
        <f t="shared" ref="H128:H159" si="4">IF(B128="","",VLOOKUP(B128,Codes2,2,FALSE))</f>
        <v/>
      </c>
      <c r="I128" s="190"/>
      <c r="J128" s="189"/>
      <c r="K128" s="189"/>
      <c r="L128" s="190"/>
      <c r="M128" s="189"/>
      <c r="N128" s="11"/>
      <c r="O128" s="11"/>
      <c r="P128" s="11"/>
      <c r="Q128" s="11"/>
      <c r="R128" s="11"/>
      <c r="S128" s="11"/>
      <c r="T128" s="11"/>
      <c r="U128" s="11"/>
      <c r="V128" s="11"/>
      <c r="W128" s="11"/>
      <c r="X128" s="11"/>
      <c r="Y128" s="11"/>
      <c r="Z128" s="11"/>
      <c r="AA128" s="11"/>
      <c r="AB128" s="11"/>
      <c r="AC128" s="11"/>
      <c r="AD128" s="11"/>
      <c r="AE128" s="11"/>
      <c r="AF128" s="11"/>
      <c r="AG128" s="11"/>
      <c r="AH128" s="11"/>
      <c r="AI128" s="11"/>
    </row>
    <row r="129" spans="1:35" s="14" customFormat="1" ht="12" customHeight="1" x14ac:dyDescent="0.2">
      <c r="A129" s="11"/>
      <c r="B129" s="25"/>
      <c r="C129" s="189"/>
      <c r="D129" s="189"/>
      <c r="E129" s="190"/>
      <c r="F129" s="190"/>
      <c r="G129" s="189"/>
      <c r="H129" s="226" t="str">
        <f t="shared" si="4"/>
        <v/>
      </c>
      <c r="I129" s="190"/>
      <c r="J129" s="189"/>
      <c r="K129" s="189"/>
      <c r="L129" s="190"/>
      <c r="M129" s="189"/>
      <c r="N129" s="11"/>
      <c r="O129" s="11"/>
      <c r="P129" s="11"/>
      <c r="Q129" s="11"/>
      <c r="R129" s="11"/>
      <c r="S129" s="11"/>
      <c r="T129" s="11"/>
      <c r="U129" s="11"/>
      <c r="V129" s="11"/>
      <c r="W129" s="11"/>
      <c r="X129" s="11"/>
      <c r="Y129" s="11"/>
      <c r="Z129" s="11"/>
      <c r="AA129" s="11"/>
      <c r="AB129" s="11"/>
      <c r="AC129" s="11"/>
      <c r="AD129" s="11"/>
      <c r="AE129" s="11"/>
      <c r="AF129" s="11"/>
      <c r="AG129" s="11"/>
      <c r="AH129" s="11"/>
      <c r="AI129" s="11"/>
    </row>
    <row r="130" spans="1:35" s="14" customFormat="1" ht="12" customHeight="1" x14ac:dyDescent="0.2">
      <c r="A130" s="11"/>
      <c r="B130" s="25"/>
      <c r="C130" s="189"/>
      <c r="D130" s="189"/>
      <c r="E130" s="190"/>
      <c r="F130" s="190"/>
      <c r="G130" s="189"/>
      <c r="H130" s="226" t="str">
        <f t="shared" si="4"/>
        <v/>
      </c>
      <c r="I130" s="190"/>
      <c r="J130" s="189"/>
      <c r="K130" s="189"/>
      <c r="L130" s="190"/>
      <c r="M130" s="189"/>
      <c r="N130" s="11"/>
      <c r="O130" s="11"/>
      <c r="P130" s="11"/>
      <c r="Q130" s="11"/>
      <c r="R130" s="11"/>
      <c r="S130" s="11"/>
      <c r="T130" s="11"/>
      <c r="U130" s="11"/>
      <c r="V130" s="11"/>
      <c r="W130" s="11"/>
      <c r="X130" s="11"/>
      <c r="Y130" s="11"/>
      <c r="Z130" s="11"/>
      <c r="AA130" s="11"/>
      <c r="AB130" s="11"/>
      <c r="AC130" s="11"/>
      <c r="AD130" s="11"/>
      <c r="AE130" s="11"/>
      <c r="AF130" s="11"/>
      <c r="AG130" s="11"/>
      <c r="AH130" s="11"/>
      <c r="AI130" s="11"/>
    </row>
    <row r="131" spans="1:35" s="14" customFormat="1" ht="12" customHeight="1" x14ac:dyDescent="0.2">
      <c r="A131" s="11"/>
      <c r="B131" s="25"/>
      <c r="C131" s="189"/>
      <c r="D131" s="189"/>
      <c r="E131" s="190"/>
      <c r="F131" s="190"/>
      <c r="G131" s="189"/>
      <c r="H131" s="226" t="str">
        <f t="shared" si="4"/>
        <v/>
      </c>
      <c r="I131" s="190"/>
      <c r="J131" s="189"/>
      <c r="K131" s="189"/>
      <c r="L131" s="190"/>
      <c r="M131" s="189"/>
      <c r="N131" s="11"/>
      <c r="O131" s="11"/>
      <c r="P131" s="11"/>
      <c r="Q131" s="11"/>
      <c r="R131" s="11"/>
      <c r="S131" s="11"/>
      <c r="T131" s="11"/>
      <c r="U131" s="11"/>
      <c r="V131" s="11"/>
      <c r="W131" s="11"/>
      <c r="X131" s="11"/>
      <c r="Y131" s="11"/>
      <c r="Z131" s="11"/>
      <c r="AA131" s="11"/>
      <c r="AB131" s="11"/>
      <c r="AC131" s="11"/>
      <c r="AD131" s="11"/>
      <c r="AE131" s="11"/>
      <c r="AF131" s="11"/>
      <c r="AG131" s="11"/>
      <c r="AH131" s="11"/>
      <c r="AI131" s="11"/>
    </row>
    <row r="132" spans="1:35" s="14" customFormat="1" ht="12" customHeight="1" x14ac:dyDescent="0.2">
      <c r="A132" s="11"/>
      <c r="B132" s="25"/>
      <c r="C132" s="189"/>
      <c r="D132" s="189"/>
      <c r="E132" s="190"/>
      <c r="F132" s="190"/>
      <c r="G132" s="189"/>
      <c r="H132" s="226" t="str">
        <f t="shared" si="4"/>
        <v/>
      </c>
      <c r="I132" s="190"/>
      <c r="J132" s="189"/>
      <c r="K132" s="189"/>
      <c r="L132" s="190"/>
      <c r="M132" s="189"/>
      <c r="N132" s="11"/>
      <c r="O132" s="11"/>
      <c r="P132" s="11"/>
      <c r="Q132" s="11"/>
      <c r="R132" s="11"/>
      <c r="S132" s="11"/>
      <c r="T132" s="11"/>
      <c r="U132" s="11"/>
      <c r="V132" s="11"/>
      <c r="W132" s="11"/>
      <c r="X132" s="11"/>
      <c r="Y132" s="11"/>
      <c r="Z132" s="11"/>
      <c r="AA132" s="11"/>
      <c r="AB132" s="11"/>
      <c r="AC132" s="11"/>
      <c r="AD132" s="11"/>
      <c r="AE132" s="11"/>
      <c r="AF132" s="11"/>
      <c r="AG132" s="11"/>
      <c r="AH132" s="11"/>
      <c r="AI132" s="11"/>
    </row>
    <row r="133" spans="1:35" s="14" customFormat="1" ht="12" customHeight="1" x14ac:dyDescent="0.2">
      <c r="A133" s="11"/>
      <c r="B133" s="25"/>
      <c r="C133" s="189"/>
      <c r="D133" s="189"/>
      <c r="E133" s="190"/>
      <c r="F133" s="190"/>
      <c r="G133" s="189"/>
      <c r="H133" s="226" t="str">
        <f t="shared" si="4"/>
        <v/>
      </c>
      <c r="I133" s="190"/>
      <c r="J133" s="189"/>
      <c r="K133" s="189"/>
      <c r="L133" s="190"/>
      <c r="M133" s="189"/>
      <c r="N133" s="11"/>
      <c r="O133" s="11"/>
      <c r="P133" s="11"/>
      <c r="Q133" s="11"/>
      <c r="R133" s="11"/>
      <c r="S133" s="11"/>
      <c r="T133" s="11"/>
      <c r="U133" s="11"/>
      <c r="V133" s="11"/>
      <c r="W133" s="11"/>
      <c r="X133" s="11"/>
      <c r="Y133" s="11"/>
      <c r="Z133" s="11"/>
      <c r="AA133" s="11"/>
      <c r="AB133" s="11"/>
      <c r="AC133" s="11"/>
      <c r="AD133" s="11"/>
      <c r="AE133" s="11"/>
      <c r="AF133" s="11"/>
      <c r="AG133" s="11"/>
      <c r="AH133" s="11"/>
      <c r="AI133" s="11"/>
    </row>
    <row r="134" spans="1:35" s="14" customFormat="1" ht="12" customHeight="1" x14ac:dyDescent="0.2">
      <c r="A134" s="11"/>
      <c r="B134" s="25"/>
      <c r="C134" s="189"/>
      <c r="D134" s="189"/>
      <c r="E134" s="190"/>
      <c r="F134" s="190"/>
      <c r="G134" s="189"/>
      <c r="H134" s="226" t="str">
        <f t="shared" si="4"/>
        <v/>
      </c>
      <c r="I134" s="190"/>
      <c r="J134" s="189"/>
      <c r="K134" s="189"/>
      <c r="L134" s="190"/>
      <c r="M134" s="189"/>
      <c r="N134" s="11"/>
      <c r="O134" s="11"/>
      <c r="P134" s="11"/>
      <c r="Q134" s="11"/>
      <c r="R134" s="11"/>
      <c r="S134" s="11"/>
      <c r="T134" s="11"/>
      <c r="U134" s="11"/>
      <c r="V134" s="11"/>
      <c r="W134" s="11"/>
      <c r="X134" s="11"/>
      <c r="Y134" s="11"/>
      <c r="Z134" s="11"/>
      <c r="AA134" s="11"/>
      <c r="AB134" s="11"/>
      <c r="AC134" s="11"/>
      <c r="AD134" s="11"/>
      <c r="AE134" s="11"/>
      <c r="AF134" s="11"/>
      <c r="AG134" s="11"/>
      <c r="AH134" s="11"/>
      <c r="AI134" s="11"/>
    </row>
    <row r="135" spans="1:35" s="14" customFormat="1" ht="12" customHeight="1" x14ac:dyDescent="0.2">
      <c r="A135" s="11"/>
      <c r="B135" s="25"/>
      <c r="C135" s="189"/>
      <c r="D135" s="189"/>
      <c r="E135" s="190"/>
      <c r="F135" s="190"/>
      <c r="G135" s="189"/>
      <c r="H135" s="226" t="str">
        <f t="shared" si="4"/>
        <v/>
      </c>
      <c r="I135" s="190"/>
      <c r="J135" s="189"/>
      <c r="K135" s="189"/>
      <c r="L135" s="190"/>
      <c r="M135" s="189"/>
      <c r="N135" s="11"/>
      <c r="O135" s="11"/>
      <c r="P135" s="11"/>
      <c r="Q135" s="11"/>
      <c r="R135" s="11"/>
      <c r="S135" s="11"/>
      <c r="T135" s="11"/>
      <c r="U135" s="11"/>
      <c r="V135" s="11"/>
      <c r="W135" s="11"/>
      <c r="X135" s="11"/>
      <c r="Y135" s="11"/>
      <c r="Z135" s="11"/>
      <c r="AA135" s="11"/>
      <c r="AB135" s="11"/>
      <c r="AC135" s="11"/>
      <c r="AD135" s="11"/>
      <c r="AE135" s="11"/>
      <c r="AF135" s="11"/>
      <c r="AG135" s="11"/>
      <c r="AH135" s="11"/>
      <c r="AI135" s="11"/>
    </row>
    <row r="136" spans="1:35" s="14" customFormat="1" ht="12" customHeight="1" x14ac:dyDescent="0.2">
      <c r="A136" s="11"/>
      <c r="B136" s="25"/>
      <c r="C136" s="189"/>
      <c r="D136" s="189"/>
      <c r="E136" s="190"/>
      <c r="F136" s="190"/>
      <c r="G136" s="189"/>
      <c r="H136" s="226" t="str">
        <f t="shared" si="4"/>
        <v/>
      </c>
      <c r="I136" s="190"/>
      <c r="J136" s="189"/>
      <c r="K136" s="189"/>
      <c r="L136" s="190"/>
      <c r="M136" s="189"/>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35" s="14" customFormat="1" ht="12" customHeight="1" x14ac:dyDescent="0.2">
      <c r="A137" s="11"/>
      <c r="B137" s="25"/>
      <c r="C137" s="189"/>
      <c r="D137" s="189"/>
      <c r="E137" s="190"/>
      <c r="F137" s="190"/>
      <c r="G137" s="189"/>
      <c r="H137" s="226" t="str">
        <f t="shared" si="4"/>
        <v/>
      </c>
      <c r="I137" s="190"/>
      <c r="J137" s="189"/>
      <c r="K137" s="189"/>
      <c r="L137" s="190"/>
      <c r="M137" s="189"/>
      <c r="N137" s="11"/>
      <c r="O137" s="11"/>
      <c r="P137" s="11"/>
      <c r="Q137" s="11"/>
      <c r="R137" s="11"/>
      <c r="S137" s="11"/>
      <c r="T137" s="11"/>
      <c r="U137" s="11"/>
      <c r="V137" s="11"/>
      <c r="W137" s="11"/>
      <c r="X137" s="11"/>
      <c r="Y137" s="11"/>
      <c r="Z137" s="11"/>
      <c r="AA137" s="11"/>
      <c r="AB137" s="11"/>
      <c r="AC137" s="11"/>
      <c r="AD137" s="11"/>
      <c r="AE137" s="11"/>
      <c r="AF137" s="11"/>
      <c r="AG137" s="11"/>
      <c r="AH137" s="11"/>
      <c r="AI137" s="11"/>
    </row>
    <row r="138" spans="1:35" s="14" customFormat="1" ht="12" customHeight="1" x14ac:dyDescent="0.2">
      <c r="A138" s="11"/>
      <c r="B138" s="25"/>
      <c r="C138" s="189"/>
      <c r="D138" s="189"/>
      <c r="E138" s="190"/>
      <c r="F138" s="190"/>
      <c r="G138" s="189"/>
      <c r="H138" s="226" t="str">
        <f t="shared" si="4"/>
        <v/>
      </c>
      <c r="I138" s="190"/>
      <c r="J138" s="189"/>
      <c r="K138" s="189"/>
      <c r="L138" s="190"/>
      <c r="M138" s="189"/>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35" s="14" customFormat="1" ht="12" customHeight="1" x14ac:dyDescent="0.2">
      <c r="A139" s="11"/>
      <c r="B139" s="25"/>
      <c r="C139" s="189"/>
      <c r="D139" s="189"/>
      <c r="E139" s="190"/>
      <c r="F139" s="190"/>
      <c r="G139" s="189"/>
      <c r="H139" s="226" t="str">
        <f t="shared" si="4"/>
        <v/>
      </c>
      <c r="I139" s="190"/>
      <c r="J139" s="189"/>
      <c r="K139" s="189"/>
      <c r="L139" s="190"/>
      <c r="M139" s="189"/>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35" s="14" customFormat="1" ht="12" customHeight="1" x14ac:dyDescent="0.2">
      <c r="A140" s="11"/>
      <c r="B140" s="25"/>
      <c r="C140" s="189"/>
      <c r="D140" s="189"/>
      <c r="E140" s="190"/>
      <c r="F140" s="190"/>
      <c r="G140" s="189"/>
      <c r="H140" s="226" t="str">
        <f t="shared" si="4"/>
        <v/>
      </c>
      <c r="I140" s="190"/>
      <c r="J140" s="189"/>
      <c r="K140" s="189"/>
      <c r="L140" s="190"/>
      <c r="M140" s="189"/>
      <c r="N140" s="11"/>
      <c r="O140" s="11"/>
      <c r="P140" s="11"/>
      <c r="Q140" s="11"/>
      <c r="R140" s="11"/>
      <c r="S140" s="11"/>
      <c r="T140" s="11"/>
      <c r="U140" s="11"/>
      <c r="V140" s="11"/>
      <c r="W140" s="11"/>
      <c r="X140" s="11"/>
      <c r="Y140" s="11"/>
      <c r="Z140" s="11"/>
      <c r="AA140" s="11"/>
      <c r="AB140" s="11"/>
      <c r="AC140" s="11"/>
      <c r="AD140" s="11"/>
      <c r="AE140" s="11"/>
      <c r="AF140" s="11"/>
      <c r="AG140" s="11"/>
      <c r="AH140" s="11"/>
      <c r="AI140" s="11"/>
    </row>
    <row r="141" spans="1:35" s="14" customFormat="1" ht="12" customHeight="1" x14ac:dyDescent="0.2">
      <c r="A141" s="11"/>
      <c r="B141" s="25"/>
      <c r="C141" s="189"/>
      <c r="D141" s="189"/>
      <c r="E141" s="190"/>
      <c r="F141" s="190"/>
      <c r="G141" s="189"/>
      <c r="H141" s="226" t="str">
        <f t="shared" si="4"/>
        <v/>
      </c>
      <c r="I141" s="190"/>
      <c r="J141" s="189"/>
      <c r="K141" s="189"/>
      <c r="L141" s="190"/>
      <c r="M141" s="189"/>
      <c r="N141" s="11"/>
      <c r="O141" s="11"/>
      <c r="P141" s="11"/>
      <c r="Q141" s="11"/>
      <c r="R141" s="11"/>
      <c r="S141" s="11"/>
      <c r="T141" s="11"/>
      <c r="U141" s="11"/>
      <c r="V141" s="11"/>
      <c r="W141" s="11"/>
      <c r="X141" s="11"/>
      <c r="Y141" s="11"/>
      <c r="Z141" s="11"/>
      <c r="AA141" s="11"/>
      <c r="AB141" s="11"/>
      <c r="AC141" s="11"/>
      <c r="AD141" s="11"/>
      <c r="AE141" s="11"/>
      <c r="AF141" s="11"/>
      <c r="AG141" s="11"/>
      <c r="AH141" s="11"/>
      <c r="AI141" s="11"/>
    </row>
    <row r="142" spans="1:35" s="14" customFormat="1" ht="12" customHeight="1" x14ac:dyDescent="0.2">
      <c r="A142" s="11"/>
      <c r="B142" s="25"/>
      <c r="C142" s="189"/>
      <c r="D142" s="189"/>
      <c r="E142" s="190"/>
      <c r="F142" s="190"/>
      <c r="G142" s="189"/>
      <c r="H142" s="226" t="str">
        <f t="shared" si="4"/>
        <v/>
      </c>
      <c r="I142" s="190"/>
      <c r="J142" s="189"/>
      <c r="K142" s="189"/>
      <c r="L142" s="190"/>
      <c r="M142" s="189"/>
      <c r="N142" s="11"/>
      <c r="O142" s="11"/>
      <c r="P142" s="11"/>
      <c r="Q142" s="11"/>
      <c r="R142" s="11"/>
      <c r="S142" s="11"/>
      <c r="T142" s="11"/>
      <c r="U142" s="11"/>
      <c r="V142" s="11"/>
      <c r="W142" s="11"/>
      <c r="X142" s="11"/>
      <c r="Y142" s="11"/>
      <c r="Z142" s="11"/>
      <c r="AA142" s="11"/>
      <c r="AB142" s="11"/>
      <c r="AC142" s="11"/>
      <c r="AD142" s="11"/>
      <c r="AE142" s="11"/>
      <c r="AF142" s="11"/>
      <c r="AG142" s="11"/>
      <c r="AH142" s="11"/>
      <c r="AI142" s="11"/>
    </row>
    <row r="143" spans="1:35" s="14" customFormat="1" ht="12" customHeight="1" x14ac:dyDescent="0.2">
      <c r="A143" s="11"/>
      <c r="B143" s="25"/>
      <c r="C143" s="189"/>
      <c r="D143" s="189"/>
      <c r="E143" s="190"/>
      <c r="F143" s="190"/>
      <c r="G143" s="189"/>
      <c r="H143" s="226" t="str">
        <f t="shared" si="4"/>
        <v/>
      </c>
      <c r="I143" s="190"/>
      <c r="J143" s="189"/>
      <c r="K143" s="189"/>
      <c r="L143" s="190"/>
      <c r="M143" s="189"/>
      <c r="N143" s="11"/>
      <c r="O143" s="11"/>
      <c r="P143" s="11"/>
      <c r="Q143" s="11"/>
      <c r="R143" s="11"/>
      <c r="S143" s="11"/>
      <c r="T143" s="11"/>
      <c r="U143" s="11"/>
      <c r="V143" s="11"/>
      <c r="W143" s="11"/>
      <c r="X143" s="11"/>
      <c r="Y143" s="11"/>
      <c r="Z143" s="11"/>
      <c r="AA143" s="11"/>
      <c r="AB143" s="11"/>
      <c r="AC143" s="11"/>
      <c r="AD143" s="11"/>
      <c r="AE143" s="11"/>
      <c r="AF143" s="11"/>
      <c r="AG143" s="11"/>
      <c r="AH143" s="11"/>
      <c r="AI143" s="11"/>
    </row>
    <row r="144" spans="1:35" s="14" customFormat="1" ht="12" customHeight="1" x14ac:dyDescent="0.2">
      <c r="A144" s="11"/>
      <c r="B144" s="25"/>
      <c r="C144" s="189"/>
      <c r="D144" s="189"/>
      <c r="E144" s="190"/>
      <c r="F144" s="190"/>
      <c r="G144" s="189"/>
      <c r="H144" s="226" t="str">
        <f t="shared" si="4"/>
        <v/>
      </c>
      <c r="I144" s="190"/>
      <c r="J144" s="189"/>
      <c r="K144" s="189"/>
      <c r="L144" s="190"/>
      <c r="M144" s="189"/>
      <c r="N144" s="11"/>
      <c r="O144" s="11"/>
      <c r="P144" s="11"/>
      <c r="Q144" s="11"/>
      <c r="R144" s="11"/>
      <c r="S144" s="11"/>
      <c r="T144" s="11"/>
      <c r="U144" s="11"/>
      <c r="V144" s="11"/>
      <c r="W144" s="11"/>
      <c r="X144" s="11"/>
      <c r="Y144" s="11"/>
      <c r="Z144" s="11"/>
      <c r="AA144" s="11"/>
      <c r="AB144" s="11"/>
      <c r="AC144" s="11"/>
      <c r="AD144" s="11"/>
      <c r="AE144" s="11"/>
      <c r="AF144" s="11"/>
      <c r="AG144" s="11"/>
      <c r="AH144" s="11"/>
      <c r="AI144" s="11"/>
    </row>
    <row r="145" spans="1:35" s="14" customFormat="1" ht="12" customHeight="1" x14ac:dyDescent="0.2">
      <c r="A145" s="11"/>
      <c r="B145" s="25"/>
      <c r="C145" s="189"/>
      <c r="D145" s="189"/>
      <c r="E145" s="190"/>
      <c r="F145" s="190"/>
      <c r="G145" s="189"/>
      <c r="H145" s="226" t="str">
        <f t="shared" si="4"/>
        <v/>
      </c>
      <c r="I145" s="190"/>
      <c r="J145" s="189"/>
      <c r="K145" s="189"/>
      <c r="L145" s="190"/>
      <c r="M145" s="189"/>
      <c r="N145" s="11"/>
      <c r="O145" s="11"/>
      <c r="P145" s="11"/>
      <c r="Q145" s="11"/>
      <c r="R145" s="11"/>
      <c r="S145" s="11"/>
      <c r="T145" s="11"/>
      <c r="U145" s="11"/>
      <c r="V145" s="11"/>
      <c r="W145" s="11"/>
      <c r="X145" s="11"/>
      <c r="Y145" s="11"/>
      <c r="Z145" s="11"/>
      <c r="AA145" s="11"/>
      <c r="AB145" s="11"/>
      <c r="AC145" s="11"/>
      <c r="AD145" s="11"/>
      <c r="AE145" s="11"/>
      <c r="AF145" s="11"/>
      <c r="AG145" s="11"/>
      <c r="AH145" s="11"/>
      <c r="AI145" s="11"/>
    </row>
    <row r="146" spans="1:35" s="14" customFormat="1" ht="12" customHeight="1" x14ac:dyDescent="0.2">
      <c r="A146" s="11"/>
      <c r="B146" s="25"/>
      <c r="C146" s="189"/>
      <c r="D146" s="189"/>
      <c r="E146" s="190"/>
      <c r="F146" s="190"/>
      <c r="G146" s="189"/>
      <c r="H146" s="226" t="str">
        <f t="shared" si="4"/>
        <v/>
      </c>
      <c r="I146" s="190"/>
      <c r="J146" s="189"/>
      <c r="K146" s="189"/>
      <c r="L146" s="190"/>
      <c r="M146" s="189"/>
      <c r="N146" s="11"/>
      <c r="O146" s="11"/>
      <c r="P146" s="11"/>
      <c r="Q146" s="11"/>
      <c r="R146" s="11"/>
      <c r="S146" s="11"/>
      <c r="T146" s="11"/>
      <c r="U146" s="11"/>
      <c r="V146" s="11"/>
      <c r="W146" s="11"/>
      <c r="X146" s="11"/>
      <c r="Y146" s="11"/>
      <c r="Z146" s="11"/>
      <c r="AA146" s="11"/>
      <c r="AB146" s="11"/>
      <c r="AC146" s="11"/>
      <c r="AD146" s="11"/>
      <c r="AE146" s="11"/>
      <c r="AF146" s="11"/>
      <c r="AG146" s="11"/>
      <c r="AH146" s="11"/>
      <c r="AI146" s="11"/>
    </row>
    <row r="147" spans="1:35" s="14" customFormat="1" ht="12" customHeight="1" x14ac:dyDescent="0.2">
      <c r="A147" s="11"/>
      <c r="B147" s="25"/>
      <c r="C147" s="189"/>
      <c r="D147" s="189"/>
      <c r="E147" s="190"/>
      <c r="F147" s="190"/>
      <c r="G147" s="189"/>
      <c r="H147" s="226" t="str">
        <f t="shared" si="4"/>
        <v/>
      </c>
      <c r="I147" s="190"/>
      <c r="J147" s="189"/>
      <c r="K147" s="189"/>
      <c r="L147" s="190"/>
      <c r="M147" s="189"/>
      <c r="N147" s="11"/>
      <c r="O147" s="11"/>
      <c r="P147" s="11"/>
      <c r="Q147" s="11"/>
      <c r="R147" s="11"/>
      <c r="S147" s="11"/>
      <c r="T147" s="11"/>
      <c r="U147" s="11"/>
      <c r="V147" s="11"/>
      <c r="W147" s="11"/>
      <c r="X147" s="11"/>
      <c r="Y147" s="11"/>
      <c r="Z147" s="11"/>
      <c r="AA147" s="11"/>
      <c r="AB147" s="11"/>
      <c r="AC147" s="11"/>
      <c r="AD147" s="11"/>
      <c r="AE147" s="11"/>
      <c r="AF147" s="11"/>
      <c r="AG147" s="11"/>
      <c r="AH147" s="11"/>
      <c r="AI147" s="11"/>
    </row>
    <row r="148" spans="1:35" s="14" customFormat="1" ht="12" customHeight="1" x14ac:dyDescent="0.2">
      <c r="A148" s="11"/>
      <c r="B148" s="25"/>
      <c r="C148" s="189"/>
      <c r="D148" s="189"/>
      <c r="E148" s="190"/>
      <c r="F148" s="190"/>
      <c r="G148" s="189"/>
      <c r="H148" s="226" t="str">
        <f t="shared" si="4"/>
        <v/>
      </c>
      <c r="I148" s="190"/>
      <c r="J148" s="189"/>
      <c r="K148" s="189"/>
      <c r="L148" s="190"/>
      <c r="M148" s="189"/>
      <c r="N148" s="11"/>
      <c r="O148" s="11"/>
      <c r="P148" s="11"/>
      <c r="Q148" s="11"/>
      <c r="R148" s="11"/>
      <c r="S148" s="11"/>
      <c r="T148" s="11"/>
      <c r="U148" s="11"/>
      <c r="V148" s="11"/>
      <c r="W148" s="11"/>
      <c r="X148" s="11"/>
      <c r="Y148" s="11"/>
      <c r="Z148" s="11"/>
      <c r="AA148" s="11"/>
      <c r="AB148" s="11"/>
      <c r="AC148" s="11"/>
      <c r="AD148" s="11"/>
      <c r="AE148" s="11"/>
      <c r="AF148" s="11"/>
      <c r="AG148" s="11"/>
      <c r="AH148" s="11"/>
      <c r="AI148" s="11"/>
    </row>
    <row r="149" spans="1:35" s="14" customFormat="1" ht="12" customHeight="1" x14ac:dyDescent="0.2">
      <c r="A149" s="11"/>
      <c r="B149" s="25"/>
      <c r="C149" s="189"/>
      <c r="D149" s="189"/>
      <c r="E149" s="190"/>
      <c r="F149" s="190"/>
      <c r="G149" s="189"/>
      <c r="H149" s="226" t="str">
        <f t="shared" si="4"/>
        <v/>
      </c>
      <c r="I149" s="190"/>
      <c r="J149" s="189"/>
      <c r="K149" s="189"/>
      <c r="L149" s="190"/>
      <c r="M149" s="189"/>
      <c r="N149" s="11"/>
      <c r="O149" s="11"/>
      <c r="P149" s="11"/>
      <c r="Q149" s="11"/>
      <c r="R149" s="11"/>
      <c r="S149" s="11"/>
      <c r="T149" s="11"/>
      <c r="U149" s="11"/>
      <c r="V149" s="11"/>
      <c r="W149" s="11"/>
      <c r="X149" s="11"/>
      <c r="Y149" s="11"/>
      <c r="Z149" s="11"/>
      <c r="AA149" s="11"/>
      <c r="AB149" s="11"/>
      <c r="AC149" s="11"/>
      <c r="AD149" s="11"/>
      <c r="AE149" s="11"/>
      <c r="AF149" s="11"/>
      <c r="AG149" s="11"/>
      <c r="AH149" s="11"/>
      <c r="AI149" s="11"/>
    </row>
    <row r="150" spans="1:35" s="14" customFormat="1" ht="12" customHeight="1" x14ac:dyDescent="0.2">
      <c r="A150" s="11"/>
      <c r="B150" s="25"/>
      <c r="C150" s="189"/>
      <c r="D150" s="189"/>
      <c r="E150" s="190"/>
      <c r="F150" s="190"/>
      <c r="G150" s="189"/>
      <c r="H150" s="226" t="str">
        <f t="shared" si="4"/>
        <v/>
      </c>
      <c r="I150" s="190"/>
      <c r="J150" s="189"/>
      <c r="K150" s="189"/>
      <c r="L150" s="190"/>
      <c r="M150" s="189"/>
      <c r="N150" s="11"/>
      <c r="O150" s="11"/>
      <c r="P150" s="11"/>
      <c r="Q150" s="11"/>
      <c r="R150" s="11"/>
      <c r="S150" s="11"/>
      <c r="T150" s="11"/>
      <c r="U150" s="11"/>
      <c r="V150" s="11"/>
      <c r="W150" s="11"/>
      <c r="X150" s="11"/>
      <c r="Y150" s="11"/>
      <c r="Z150" s="11"/>
      <c r="AA150" s="11"/>
      <c r="AB150" s="11"/>
      <c r="AC150" s="11"/>
      <c r="AD150" s="11"/>
      <c r="AE150" s="11"/>
      <c r="AF150" s="11"/>
      <c r="AG150" s="11"/>
      <c r="AH150" s="11"/>
      <c r="AI150" s="11"/>
    </row>
    <row r="151" spans="1:35" s="14" customFormat="1" ht="12" customHeight="1" x14ac:dyDescent="0.2">
      <c r="A151" s="11"/>
      <c r="B151" s="25"/>
      <c r="C151" s="189"/>
      <c r="D151" s="189"/>
      <c r="E151" s="190"/>
      <c r="F151" s="190"/>
      <c r="G151" s="189"/>
      <c r="H151" s="226" t="str">
        <f t="shared" si="4"/>
        <v/>
      </c>
      <c r="I151" s="190"/>
      <c r="J151" s="189"/>
      <c r="K151" s="189"/>
      <c r="L151" s="190"/>
      <c r="M151" s="189"/>
      <c r="N151" s="11"/>
      <c r="O151" s="11"/>
      <c r="P151" s="11"/>
      <c r="Q151" s="11"/>
      <c r="R151" s="11"/>
      <c r="S151" s="11"/>
      <c r="T151" s="11"/>
      <c r="U151" s="11"/>
      <c r="V151" s="11"/>
      <c r="W151" s="11"/>
      <c r="X151" s="11"/>
      <c r="Y151" s="11"/>
      <c r="Z151" s="11"/>
      <c r="AA151" s="11"/>
      <c r="AB151" s="11"/>
      <c r="AC151" s="11"/>
      <c r="AD151" s="11"/>
      <c r="AE151" s="11"/>
      <c r="AF151" s="11"/>
      <c r="AG151" s="11"/>
      <c r="AH151" s="11"/>
      <c r="AI151" s="11"/>
    </row>
    <row r="152" spans="1:35" s="14" customFormat="1" ht="12" customHeight="1" x14ac:dyDescent="0.2">
      <c r="A152" s="11"/>
      <c r="B152" s="25"/>
      <c r="C152" s="189"/>
      <c r="D152" s="189"/>
      <c r="E152" s="190"/>
      <c r="F152" s="190"/>
      <c r="G152" s="189"/>
      <c r="H152" s="226" t="str">
        <f t="shared" si="4"/>
        <v/>
      </c>
      <c r="I152" s="190"/>
      <c r="J152" s="189"/>
      <c r="K152" s="189"/>
      <c r="L152" s="190"/>
      <c r="M152" s="189"/>
      <c r="N152" s="11"/>
      <c r="O152" s="11"/>
      <c r="P152" s="11"/>
      <c r="Q152" s="11"/>
      <c r="R152" s="11"/>
      <c r="S152" s="11"/>
      <c r="T152" s="11"/>
      <c r="U152" s="11"/>
      <c r="V152" s="11"/>
      <c r="W152" s="11"/>
      <c r="X152" s="11"/>
      <c r="Y152" s="11"/>
      <c r="Z152" s="11"/>
      <c r="AA152" s="11"/>
      <c r="AB152" s="11"/>
      <c r="AC152" s="11"/>
      <c r="AD152" s="11"/>
      <c r="AE152" s="11"/>
      <c r="AF152" s="11"/>
      <c r="AG152" s="11"/>
      <c r="AH152" s="11"/>
      <c r="AI152" s="11"/>
    </row>
    <row r="153" spans="1:35" s="14" customFormat="1" ht="12" customHeight="1" x14ac:dyDescent="0.2">
      <c r="A153" s="11"/>
      <c r="B153" s="25"/>
      <c r="C153" s="189"/>
      <c r="D153" s="189"/>
      <c r="E153" s="190"/>
      <c r="F153" s="190"/>
      <c r="G153" s="189"/>
      <c r="H153" s="226" t="str">
        <f t="shared" si="4"/>
        <v/>
      </c>
      <c r="I153" s="190"/>
      <c r="J153" s="189"/>
      <c r="K153" s="189"/>
      <c r="L153" s="190"/>
      <c r="M153" s="189"/>
      <c r="N153" s="11"/>
      <c r="O153" s="11"/>
      <c r="P153" s="11"/>
      <c r="Q153" s="11"/>
      <c r="R153" s="11"/>
      <c r="S153" s="11"/>
      <c r="T153" s="11"/>
      <c r="U153" s="11"/>
      <c r="V153" s="11"/>
      <c r="W153" s="11"/>
      <c r="X153" s="11"/>
      <c r="Y153" s="11"/>
      <c r="Z153" s="11"/>
      <c r="AA153" s="11"/>
      <c r="AB153" s="11"/>
      <c r="AC153" s="11"/>
      <c r="AD153" s="11"/>
      <c r="AE153" s="11"/>
      <c r="AF153" s="11"/>
      <c r="AG153" s="11"/>
      <c r="AH153" s="11"/>
      <c r="AI153" s="11"/>
    </row>
    <row r="154" spans="1:35" s="14" customFormat="1" ht="12" customHeight="1" x14ac:dyDescent="0.2">
      <c r="A154" s="11"/>
      <c r="B154" s="25"/>
      <c r="C154" s="189"/>
      <c r="D154" s="189"/>
      <c r="E154" s="190"/>
      <c r="F154" s="190"/>
      <c r="G154" s="189"/>
      <c r="H154" s="226" t="str">
        <f t="shared" si="4"/>
        <v/>
      </c>
      <c r="I154" s="190"/>
      <c r="J154" s="189"/>
      <c r="K154" s="189"/>
      <c r="L154" s="190"/>
      <c r="M154" s="189"/>
      <c r="N154" s="11"/>
      <c r="O154" s="11"/>
      <c r="P154" s="11"/>
      <c r="Q154" s="11"/>
      <c r="R154" s="11"/>
      <c r="S154" s="11"/>
      <c r="T154" s="11"/>
      <c r="U154" s="11"/>
      <c r="V154" s="11"/>
      <c r="W154" s="11"/>
      <c r="X154" s="11"/>
      <c r="Y154" s="11"/>
      <c r="Z154" s="11"/>
      <c r="AA154" s="11"/>
      <c r="AB154" s="11"/>
      <c r="AC154" s="11"/>
      <c r="AD154" s="11"/>
      <c r="AE154" s="11"/>
      <c r="AF154" s="11"/>
      <c r="AG154" s="11"/>
      <c r="AH154" s="11"/>
      <c r="AI154" s="11"/>
    </row>
    <row r="155" spans="1:35" s="14" customFormat="1" ht="12" customHeight="1" x14ac:dyDescent="0.2">
      <c r="A155" s="11"/>
      <c r="B155" s="25"/>
      <c r="C155" s="189"/>
      <c r="D155" s="189"/>
      <c r="E155" s="190"/>
      <c r="F155" s="190"/>
      <c r="G155" s="189"/>
      <c r="H155" s="226" t="str">
        <f t="shared" si="4"/>
        <v/>
      </c>
      <c r="I155" s="190"/>
      <c r="J155" s="189"/>
      <c r="K155" s="189"/>
      <c r="L155" s="190"/>
      <c r="M155" s="189"/>
      <c r="N155" s="11"/>
      <c r="O155" s="11"/>
      <c r="P155" s="11"/>
      <c r="Q155" s="11"/>
      <c r="R155" s="11"/>
      <c r="S155" s="11"/>
      <c r="T155" s="11"/>
      <c r="U155" s="11"/>
      <c r="V155" s="11"/>
      <c r="W155" s="11"/>
      <c r="X155" s="11"/>
      <c r="Y155" s="11"/>
      <c r="Z155" s="11"/>
      <c r="AA155" s="11"/>
      <c r="AB155" s="11"/>
      <c r="AC155" s="11"/>
      <c r="AD155" s="11"/>
      <c r="AE155" s="11"/>
      <c r="AF155" s="11"/>
      <c r="AG155" s="11"/>
      <c r="AH155" s="11"/>
      <c r="AI155" s="11"/>
    </row>
    <row r="156" spans="1:35" s="14" customFormat="1" ht="12" customHeight="1" x14ac:dyDescent="0.2">
      <c r="A156" s="11"/>
      <c r="B156" s="25"/>
      <c r="C156" s="189"/>
      <c r="D156" s="189"/>
      <c r="E156" s="190"/>
      <c r="F156" s="190"/>
      <c r="G156" s="189"/>
      <c r="H156" s="226" t="str">
        <f t="shared" si="4"/>
        <v/>
      </c>
      <c r="I156" s="190"/>
      <c r="J156" s="189"/>
      <c r="K156" s="189"/>
      <c r="L156" s="190"/>
      <c r="M156" s="189"/>
      <c r="N156" s="11"/>
      <c r="O156" s="11"/>
      <c r="P156" s="11"/>
      <c r="Q156" s="11"/>
      <c r="R156" s="11"/>
      <c r="S156" s="11"/>
      <c r="T156" s="11"/>
      <c r="U156" s="11"/>
      <c r="V156" s="11"/>
      <c r="W156" s="11"/>
      <c r="X156" s="11"/>
      <c r="Y156" s="11"/>
      <c r="Z156" s="11"/>
      <c r="AA156" s="11"/>
      <c r="AB156" s="11"/>
      <c r="AC156" s="11"/>
      <c r="AD156" s="11"/>
      <c r="AE156" s="11"/>
      <c r="AF156" s="11"/>
      <c r="AG156" s="11"/>
      <c r="AH156" s="11"/>
      <c r="AI156" s="11"/>
    </row>
    <row r="157" spans="1:35" s="14" customFormat="1" ht="12" customHeight="1" x14ac:dyDescent="0.2">
      <c r="A157" s="11"/>
      <c r="B157" s="25"/>
      <c r="C157" s="189"/>
      <c r="D157" s="189"/>
      <c r="E157" s="190"/>
      <c r="F157" s="190"/>
      <c r="G157" s="189"/>
      <c r="H157" s="226" t="str">
        <f t="shared" si="4"/>
        <v/>
      </c>
      <c r="I157" s="190"/>
      <c r="J157" s="189"/>
      <c r="K157" s="189"/>
      <c r="L157" s="190"/>
      <c r="M157" s="189"/>
      <c r="N157" s="11"/>
      <c r="O157" s="11"/>
      <c r="P157" s="11"/>
      <c r="Q157" s="11"/>
      <c r="R157" s="11"/>
      <c r="S157" s="11"/>
      <c r="T157" s="11"/>
      <c r="U157" s="11"/>
      <c r="V157" s="11"/>
      <c r="W157" s="11"/>
      <c r="X157" s="11"/>
      <c r="Y157" s="11"/>
      <c r="Z157" s="11"/>
      <c r="AA157" s="11"/>
      <c r="AB157" s="11"/>
      <c r="AC157" s="11"/>
      <c r="AD157" s="11"/>
      <c r="AE157" s="11"/>
      <c r="AF157" s="11"/>
      <c r="AG157" s="11"/>
      <c r="AH157" s="11"/>
      <c r="AI157" s="11"/>
    </row>
    <row r="158" spans="1:35" s="14" customFormat="1" ht="12" customHeight="1" x14ac:dyDescent="0.2">
      <c r="A158" s="11"/>
      <c r="B158" s="25"/>
      <c r="C158" s="189"/>
      <c r="D158" s="189"/>
      <c r="E158" s="190"/>
      <c r="F158" s="190"/>
      <c r="G158" s="189"/>
      <c r="H158" s="226" t="str">
        <f t="shared" si="4"/>
        <v/>
      </c>
      <c r="I158" s="190"/>
      <c r="J158" s="189"/>
      <c r="K158" s="189"/>
      <c r="L158" s="190"/>
      <c r="M158" s="189"/>
      <c r="N158" s="11"/>
      <c r="O158" s="11"/>
      <c r="P158" s="11"/>
      <c r="Q158" s="11"/>
      <c r="R158" s="11"/>
      <c r="S158" s="11"/>
      <c r="T158" s="11"/>
      <c r="U158" s="11"/>
      <c r="V158" s="11"/>
      <c r="W158" s="11"/>
      <c r="X158" s="11"/>
      <c r="Y158" s="11"/>
      <c r="Z158" s="11"/>
      <c r="AA158" s="11"/>
      <c r="AB158" s="11"/>
      <c r="AC158" s="11"/>
      <c r="AD158" s="11"/>
      <c r="AE158" s="11"/>
      <c r="AF158" s="11"/>
      <c r="AG158" s="11"/>
      <c r="AH158" s="11"/>
      <c r="AI158" s="11"/>
    </row>
    <row r="159" spans="1:35" s="14" customFormat="1" ht="12" customHeight="1" x14ac:dyDescent="0.2">
      <c r="A159" s="11"/>
      <c r="B159" s="25"/>
      <c r="C159" s="189"/>
      <c r="D159" s="189"/>
      <c r="E159" s="190"/>
      <c r="F159" s="190"/>
      <c r="G159" s="189"/>
      <c r="H159" s="226" t="str">
        <f t="shared" si="4"/>
        <v/>
      </c>
      <c r="I159" s="190"/>
      <c r="J159" s="189"/>
      <c r="K159" s="189"/>
      <c r="L159" s="190"/>
      <c r="M159" s="189"/>
      <c r="N159" s="11"/>
      <c r="O159" s="11"/>
      <c r="P159" s="11"/>
      <c r="Q159" s="11"/>
      <c r="R159" s="11"/>
      <c r="S159" s="11"/>
      <c r="T159" s="11"/>
      <c r="U159" s="11"/>
      <c r="V159" s="11"/>
      <c r="W159" s="11"/>
      <c r="X159" s="11"/>
      <c r="Y159" s="11"/>
      <c r="Z159" s="11"/>
      <c r="AA159" s="11"/>
      <c r="AB159" s="11"/>
      <c r="AC159" s="11"/>
      <c r="AD159" s="11"/>
      <c r="AE159" s="11"/>
      <c r="AF159" s="11"/>
      <c r="AG159" s="11"/>
      <c r="AH159" s="11"/>
      <c r="AI159" s="11"/>
    </row>
    <row r="160" spans="1:35" s="14" customFormat="1" ht="12" customHeight="1" x14ac:dyDescent="0.2">
      <c r="A160" s="11"/>
      <c r="B160" s="25"/>
      <c r="C160" s="189"/>
      <c r="D160" s="189"/>
      <c r="E160" s="190"/>
      <c r="F160" s="190"/>
      <c r="G160" s="189"/>
      <c r="H160" s="226" t="str">
        <f t="shared" ref="H160:H191" si="5">IF(B160="","",VLOOKUP(B160,Codes2,2,FALSE))</f>
        <v/>
      </c>
      <c r="I160" s="190"/>
      <c r="J160" s="189"/>
      <c r="K160" s="189"/>
      <c r="L160" s="190"/>
      <c r="M160" s="189"/>
      <c r="N160" s="11"/>
      <c r="O160" s="11"/>
      <c r="P160" s="11"/>
      <c r="Q160" s="11"/>
      <c r="R160" s="11"/>
      <c r="S160" s="11"/>
      <c r="T160" s="11"/>
      <c r="U160" s="11"/>
      <c r="V160" s="11"/>
      <c r="W160" s="11"/>
      <c r="X160" s="11"/>
      <c r="Y160" s="11"/>
      <c r="Z160" s="11"/>
      <c r="AA160" s="11"/>
      <c r="AB160" s="11"/>
      <c r="AC160" s="11"/>
      <c r="AD160" s="11"/>
      <c r="AE160" s="11"/>
      <c r="AF160" s="11"/>
      <c r="AG160" s="11"/>
      <c r="AH160" s="11"/>
      <c r="AI160" s="11"/>
    </row>
    <row r="161" spans="1:35" s="14" customFormat="1" ht="12" customHeight="1" x14ac:dyDescent="0.2">
      <c r="A161" s="11"/>
      <c r="B161" s="25"/>
      <c r="C161" s="189"/>
      <c r="D161" s="189"/>
      <c r="E161" s="190"/>
      <c r="F161" s="190"/>
      <c r="G161" s="189"/>
      <c r="H161" s="226" t="str">
        <f t="shared" si="5"/>
        <v/>
      </c>
      <c r="I161" s="190"/>
      <c r="J161" s="189"/>
      <c r="K161" s="189"/>
      <c r="L161" s="190"/>
      <c r="M161" s="189"/>
      <c r="N161" s="11"/>
      <c r="O161" s="11"/>
      <c r="P161" s="11"/>
      <c r="Q161" s="11"/>
      <c r="R161" s="11"/>
      <c r="S161" s="11"/>
      <c r="T161" s="11"/>
      <c r="U161" s="11"/>
      <c r="V161" s="11"/>
      <c r="W161" s="11"/>
      <c r="X161" s="11"/>
      <c r="Y161" s="11"/>
      <c r="Z161" s="11"/>
      <c r="AA161" s="11"/>
      <c r="AB161" s="11"/>
      <c r="AC161" s="11"/>
      <c r="AD161" s="11"/>
      <c r="AE161" s="11"/>
      <c r="AF161" s="11"/>
      <c r="AG161" s="11"/>
      <c r="AH161" s="11"/>
      <c r="AI161" s="11"/>
    </row>
    <row r="162" spans="1:35" s="14" customFormat="1" ht="12" customHeight="1" x14ac:dyDescent="0.2">
      <c r="A162" s="11"/>
      <c r="B162" s="25"/>
      <c r="C162" s="189"/>
      <c r="D162" s="189"/>
      <c r="E162" s="190"/>
      <c r="F162" s="190"/>
      <c r="G162" s="189"/>
      <c r="H162" s="226" t="str">
        <f t="shared" si="5"/>
        <v/>
      </c>
      <c r="I162" s="190"/>
      <c r="J162" s="189"/>
      <c r="K162" s="189"/>
      <c r="L162" s="190"/>
      <c r="M162" s="189"/>
      <c r="N162" s="11"/>
      <c r="O162" s="11"/>
      <c r="P162" s="11"/>
      <c r="Q162" s="11"/>
      <c r="R162" s="11"/>
      <c r="S162" s="11"/>
      <c r="T162" s="11"/>
      <c r="U162" s="11"/>
      <c r="V162" s="11"/>
      <c r="W162" s="11"/>
      <c r="X162" s="11"/>
      <c r="Y162" s="11"/>
      <c r="Z162" s="11"/>
      <c r="AA162" s="11"/>
      <c r="AB162" s="11"/>
      <c r="AC162" s="11"/>
      <c r="AD162" s="11"/>
      <c r="AE162" s="11"/>
      <c r="AF162" s="11"/>
      <c r="AG162" s="11"/>
      <c r="AH162" s="11"/>
      <c r="AI162" s="11"/>
    </row>
    <row r="163" spans="1:35" s="14" customFormat="1" ht="12" customHeight="1" x14ac:dyDescent="0.2">
      <c r="A163" s="11"/>
      <c r="B163" s="25"/>
      <c r="C163" s="189"/>
      <c r="D163" s="189"/>
      <c r="E163" s="190"/>
      <c r="F163" s="190"/>
      <c r="G163" s="189"/>
      <c r="H163" s="226" t="str">
        <f t="shared" si="5"/>
        <v/>
      </c>
      <c r="I163" s="190"/>
      <c r="J163" s="189"/>
      <c r="K163" s="189"/>
      <c r="L163" s="190"/>
      <c r="M163" s="189"/>
      <c r="N163" s="11"/>
      <c r="O163" s="11"/>
      <c r="P163" s="11"/>
      <c r="Q163" s="11"/>
      <c r="R163" s="11"/>
      <c r="S163" s="11"/>
      <c r="T163" s="11"/>
      <c r="U163" s="11"/>
      <c r="V163" s="11"/>
      <c r="W163" s="11"/>
      <c r="X163" s="11"/>
      <c r="Y163" s="11"/>
      <c r="Z163" s="11"/>
      <c r="AA163" s="11"/>
      <c r="AB163" s="11"/>
      <c r="AC163" s="11"/>
      <c r="AD163" s="11"/>
      <c r="AE163" s="11"/>
      <c r="AF163" s="11"/>
      <c r="AG163" s="11"/>
      <c r="AH163" s="11"/>
      <c r="AI163" s="11"/>
    </row>
    <row r="164" spans="1:35" s="14" customFormat="1" ht="12" customHeight="1" x14ac:dyDescent="0.2">
      <c r="A164" s="11"/>
      <c r="B164" s="25"/>
      <c r="C164" s="189"/>
      <c r="D164" s="189"/>
      <c r="E164" s="190"/>
      <c r="F164" s="190"/>
      <c r="G164" s="189"/>
      <c r="H164" s="226" t="str">
        <f t="shared" si="5"/>
        <v/>
      </c>
      <c r="I164" s="190"/>
      <c r="J164" s="189"/>
      <c r="K164" s="189"/>
      <c r="L164" s="190"/>
      <c r="M164" s="189"/>
      <c r="N164" s="11"/>
      <c r="O164" s="11"/>
      <c r="P164" s="11"/>
      <c r="Q164" s="11"/>
      <c r="R164" s="11"/>
      <c r="S164" s="11"/>
      <c r="T164" s="11"/>
      <c r="U164" s="11"/>
      <c r="V164" s="11"/>
      <c r="W164" s="11"/>
      <c r="X164" s="11"/>
      <c r="Y164" s="11"/>
      <c r="Z164" s="11"/>
      <c r="AA164" s="11"/>
      <c r="AB164" s="11"/>
      <c r="AC164" s="11"/>
      <c r="AD164" s="11"/>
      <c r="AE164" s="11"/>
      <c r="AF164" s="11"/>
      <c r="AG164" s="11"/>
      <c r="AH164" s="11"/>
      <c r="AI164" s="11"/>
    </row>
    <row r="165" spans="1:35" s="14" customFormat="1" ht="12" customHeight="1" x14ac:dyDescent="0.2">
      <c r="A165" s="11"/>
      <c r="B165" s="25"/>
      <c r="C165" s="189"/>
      <c r="D165" s="189"/>
      <c r="E165" s="190"/>
      <c r="F165" s="190"/>
      <c r="G165" s="189"/>
      <c r="H165" s="226" t="str">
        <f t="shared" si="5"/>
        <v/>
      </c>
      <c r="I165" s="190"/>
      <c r="J165" s="189"/>
      <c r="K165" s="189"/>
      <c r="L165" s="190"/>
      <c r="M165" s="189"/>
      <c r="N165" s="11"/>
      <c r="O165" s="11"/>
      <c r="P165" s="11"/>
      <c r="Q165" s="11"/>
      <c r="R165" s="11"/>
      <c r="S165" s="11"/>
      <c r="T165" s="11"/>
      <c r="U165" s="11"/>
      <c r="V165" s="11"/>
      <c r="W165" s="11"/>
      <c r="X165" s="11"/>
      <c r="Y165" s="11"/>
      <c r="Z165" s="11"/>
      <c r="AA165" s="11"/>
      <c r="AB165" s="11"/>
      <c r="AC165" s="11"/>
      <c r="AD165" s="11"/>
      <c r="AE165" s="11"/>
      <c r="AF165" s="11"/>
      <c r="AG165" s="11"/>
      <c r="AH165" s="11"/>
      <c r="AI165" s="11"/>
    </row>
    <row r="166" spans="1:35" s="14" customFormat="1" ht="12" customHeight="1" x14ac:dyDescent="0.2">
      <c r="A166" s="11"/>
      <c r="B166" s="25"/>
      <c r="C166" s="189"/>
      <c r="D166" s="189"/>
      <c r="E166" s="190"/>
      <c r="F166" s="190"/>
      <c r="G166" s="189"/>
      <c r="H166" s="226" t="str">
        <f t="shared" si="5"/>
        <v/>
      </c>
      <c r="I166" s="190"/>
      <c r="J166" s="189"/>
      <c r="K166" s="189"/>
      <c r="L166" s="190"/>
      <c r="M166" s="189"/>
      <c r="N166" s="11"/>
      <c r="O166" s="11"/>
      <c r="P166" s="11"/>
      <c r="Q166" s="11"/>
      <c r="R166" s="11"/>
      <c r="S166" s="11"/>
      <c r="T166" s="11"/>
      <c r="U166" s="11"/>
      <c r="V166" s="11"/>
      <c r="W166" s="11"/>
      <c r="X166" s="11"/>
      <c r="Y166" s="11"/>
      <c r="Z166" s="11"/>
      <c r="AA166" s="11"/>
      <c r="AB166" s="11"/>
      <c r="AC166" s="11"/>
      <c r="AD166" s="11"/>
      <c r="AE166" s="11"/>
      <c r="AF166" s="11"/>
      <c r="AG166" s="11"/>
      <c r="AH166" s="11"/>
      <c r="AI166" s="11"/>
    </row>
    <row r="167" spans="1:35" s="14" customFormat="1" ht="12" customHeight="1" x14ac:dyDescent="0.2">
      <c r="A167" s="11"/>
      <c r="B167" s="25"/>
      <c r="C167" s="189"/>
      <c r="D167" s="189"/>
      <c r="E167" s="190"/>
      <c r="F167" s="190"/>
      <c r="G167" s="189"/>
      <c r="H167" s="226" t="str">
        <f t="shared" si="5"/>
        <v/>
      </c>
      <c r="I167" s="190"/>
      <c r="J167" s="189"/>
      <c r="K167" s="189"/>
      <c r="L167" s="190"/>
      <c r="M167" s="189"/>
      <c r="N167" s="11"/>
      <c r="O167" s="11"/>
      <c r="P167" s="11"/>
      <c r="Q167" s="11"/>
      <c r="R167" s="11"/>
      <c r="S167" s="11"/>
      <c r="T167" s="11"/>
      <c r="U167" s="11"/>
      <c r="V167" s="11"/>
      <c r="W167" s="11"/>
      <c r="X167" s="11"/>
      <c r="Y167" s="11"/>
      <c r="Z167" s="11"/>
      <c r="AA167" s="11"/>
      <c r="AB167" s="11"/>
      <c r="AC167" s="11"/>
      <c r="AD167" s="11"/>
      <c r="AE167" s="11"/>
      <c r="AF167" s="11"/>
      <c r="AG167" s="11"/>
      <c r="AH167" s="11"/>
      <c r="AI167" s="11"/>
    </row>
    <row r="168" spans="1:35" s="14" customFormat="1" ht="12" customHeight="1" x14ac:dyDescent="0.2">
      <c r="A168" s="11"/>
      <c r="B168" s="25"/>
      <c r="C168" s="189"/>
      <c r="D168" s="189"/>
      <c r="E168" s="190"/>
      <c r="F168" s="190"/>
      <c r="G168" s="189"/>
      <c r="H168" s="226" t="str">
        <f t="shared" si="5"/>
        <v/>
      </c>
      <c r="I168" s="190"/>
      <c r="J168" s="189"/>
      <c r="K168" s="189"/>
      <c r="L168" s="190"/>
      <c r="M168" s="189"/>
      <c r="N168" s="11"/>
      <c r="O168" s="11"/>
      <c r="P168" s="11"/>
      <c r="Q168" s="11"/>
      <c r="R168" s="11"/>
      <c r="S168" s="11"/>
      <c r="T168" s="11"/>
      <c r="U168" s="11"/>
      <c r="V168" s="11"/>
      <c r="W168" s="11"/>
      <c r="X168" s="11"/>
      <c r="Y168" s="11"/>
      <c r="Z168" s="11"/>
      <c r="AA168" s="11"/>
      <c r="AB168" s="11"/>
      <c r="AC168" s="11"/>
      <c r="AD168" s="11"/>
      <c r="AE168" s="11"/>
      <c r="AF168" s="11"/>
      <c r="AG168" s="11"/>
      <c r="AH168" s="11"/>
      <c r="AI168" s="11"/>
    </row>
    <row r="169" spans="1:35" s="14" customFormat="1" ht="12" customHeight="1" x14ac:dyDescent="0.2">
      <c r="A169" s="11"/>
      <c r="B169" s="25"/>
      <c r="C169" s="189"/>
      <c r="D169" s="189"/>
      <c r="E169" s="190"/>
      <c r="F169" s="190"/>
      <c r="G169" s="189"/>
      <c r="H169" s="226" t="str">
        <f t="shared" si="5"/>
        <v/>
      </c>
      <c r="I169" s="190"/>
      <c r="J169" s="189"/>
      <c r="K169" s="189"/>
      <c r="L169" s="190"/>
      <c r="M169" s="189"/>
      <c r="N169" s="11"/>
      <c r="O169" s="11"/>
      <c r="P169" s="11"/>
      <c r="Q169" s="11"/>
      <c r="R169" s="11"/>
      <c r="S169" s="11"/>
      <c r="T169" s="11"/>
      <c r="U169" s="11"/>
      <c r="V169" s="11"/>
      <c r="W169" s="11"/>
      <c r="X169" s="11"/>
      <c r="Y169" s="11"/>
      <c r="Z169" s="11"/>
      <c r="AA169" s="11"/>
      <c r="AB169" s="11"/>
      <c r="AC169" s="11"/>
      <c r="AD169" s="11"/>
      <c r="AE169" s="11"/>
      <c r="AF169" s="11"/>
      <c r="AG169" s="11"/>
      <c r="AH169" s="11"/>
      <c r="AI169" s="11"/>
    </row>
    <row r="170" spans="1:35" s="14" customFormat="1" ht="12" customHeight="1" x14ac:dyDescent="0.2">
      <c r="A170" s="11"/>
      <c r="B170" s="25"/>
      <c r="C170" s="189"/>
      <c r="D170" s="189"/>
      <c r="E170" s="190"/>
      <c r="F170" s="190"/>
      <c r="G170" s="189"/>
      <c r="H170" s="226" t="str">
        <f t="shared" si="5"/>
        <v/>
      </c>
      <c r="I170" s="190"/>
      <c r="J170" s="189"/>
      <c r="K170" s="189"/>
      <c r="L170" s="190"/>
      <c r="M170" s="189"/>
      <c r="N170" s="11"/>
      <c r="O170" s="11"/>
      <c r="P170" s="11"/>
      <c r="Q170" s="11"/>
      <c r="R170" s="11"/>
      <c r="S170" s="11"/>
      <c r="T170" s="11"/>
      <c r="U170" s="11"/>
      <c r="V170" s="11"/>
      <c r="W170" s="11"/>
      <c r="X170" s="11"/>
      <c r="Y170" s="11"/>
      <c r="Z170" s="11"/>
      <c r="AA170" s="11"/>
      <c r="AB170" s="11"/>
      <c r="AC170" s="11"/>
      <c r="AD170" s="11"/>
      <c r="AE170" s="11"/>
      <c r="AF170" s="11"/>
      <c r="AG170" s="11"/>
      <c r="AH170" s="11"/>
      <c r="AI170" s="11"/>
    </row>
    <row r="171" spans="1:35" s="14" customFormat="1" ht="12" customHeight="1" x14ac:dyDescent="0.2">
      <c r="A171" s="11"/>
      <c r="B171" s="25"/>
      <c r="C171" s="189"/>
      <c r="D171" s="189"/>
      <c r="E171" s="190"/>
      <c r="F171" s="190"/>
      <c r="G171" s="189"/>
      <c r="H171" s="226" t="str">
        <f t="shared" si="5"/>
        <v/>
      </c>
      <c r="I171" s="190"/>
      <c r="J171" s="189"/>
      <c r="K171" s="189"/>
      <c r="L171" s="190"/>
      <c r="M171" s="189"/>
      <c r="N171" s="11"/>
      <c r="O171" s="11"/>
      <c r="P171" s="11"/>
      <c r="Q171" s="11"/>
      <c r="R171" s="11"/>
      <c r="S171" s="11"/>
      <c r="T171" s="11"/>
      <c r="U171" s="11"/>
      <c r="V171" s="11"/>
      <c r="W171" s="11"/>
      <c r="X171" s="11"/>
      <c r="Y171" s="11"/>
      <c r="Z171" s="11"/>
      <c r="AA171" s="11"/>
      <c r="AB171" s="11"/>
      <c r="AC171" s="11"/>
      <c r="AD171" s="11"/>
      <c r="AE171" s="11"/>
      <c r="AF171" s="11"/>
      <c r="AG171" s="11"/>
      <c r="AH171" s="11"/>
      <c r="AI171" s="11"/>
    </row>
    <row r="172" spans="1:35" s="14" customFormat="1" ht="12" customHeight="1" x14ac:dyDescent="0.2">
      <c r="A172" s="11"/>
      <c r="B172" s="25"/>
      <c r="C172" s="189"/>
      <c r="D172" s="189"/>
      <c r="E172" s="190"/>
      <c r="F172" s="190"/>
      <c r="G172" s="189"/>
      <c r="H172" s="226" t="str">
        <f t="shared" si="5"/>
        <v/>
      </c>
      <c r="I172" s="190"/>
      <c r="J172" s="189"/>
      <c r="K172" s="189"/>
      <c r="L172" s="190"/>
      <c r="M172" s="189"/>
      <c r="N172" s="11"/>
      <c r="O172" s="11"/>
      <c r="P172" s="11"/>
      <c r="Q172" s="11"/>
      <c r="R172" s="11"/>
      <c r="S172" s="11"/>
      <c r="T172" s="11"/>
      <c r="U172" s="11"/>
      <c r="V172" s="11"/>
      <c r="W172" s="11"/>
      <c r="X172" s="11"/>
      <c r="Y172" s="11"/>
      <c r="Z172" s="11"/>
      <c r="AA172" s="11"/>
      <c r="AB172" s="11"/>
      <c r="AC172" s="11"/>
      <c r="AD172" s="11"/>
      <c r="AE172" s="11"/>
      <c r="AF172" s="11"/>
      <c r="AG172" s="11"/>
      <c r="AH172" s="11"/>
      <c r="AI172" s="11"/>
    </row>
    <row r="173" spans="1:35" s="14" customFormat="1" ht="12" customHeight="1" x14ac:dyDescent="0.2">
      <c r="A173" s="11"/>
      <c r="B173" s="25"/>
      <c r="C173" s="189"/>
      <c r="D173" s="189"/>
      <c r="E173" s="190"/>
      <c r="F173" s="190"/>
      <c r="G173" s="189"/>
      <c r="H173" s="226" t="str">
        <f t="shared" si="5"/>
        <v/>
      </c>
      <c r="I173" s="190"/>
      <c r="J173" s="189"/>
      <c r="K173" s="189"/>
      <c r="L173" s="190"/>
      <c r="M173" s="189"/>
      <c r="N173" s="11"/>
      <c r="O173" s="11"/>
      <c r="P173" s="11"/>
      <c r="Q173" s="11"/>
      <c r="R173" s="11"/>
      <c r="S173" s="11"/>
      <c r="T173" s="11"/>
      <c r="U173" s="11"/>
      <c r="V173" s="11"/>
      <c r="W173" s="11"/>
      <c r="X173" s="11"/>
      <c r="Y173" s="11"/>
      <c r="Z173" s="11"/>
      <c r="AA173" s="11"/>
      <c r="AB173" s="11"/>
      <c r="AC173" s="11"/>
      <c r="AD173" s="11"/>
      <c r="AE173" s="11"/>
      <c r="AF173" s="11"/>
      <c r="AG173" s="11"/>
      <c r="AH173" s="11"/>
      <c r="AI173" s="11"/>
    </row>
    <row r="174" spans="1:35" s="14" customFormat="1" ht="12" customHeight="1" x14ac:dyDescent="0.2">
      <c r="A174" s="11"/>
      <c r="B174" s="25"/>
      <c r="C174" s="189"/>
      <c r="D174" s="189"/>
      <c r="E174" s="190"/>
      <c r="F174" s="190"/>
      <c r="G174" s="189"/>
      <c r="H174" s="226" t="str">
        <f t="shared" si="5"/>
        <v/>
      </c>
      <c r="I174" s="190"/>
      <c r="J174" s="189"/>
      <c r="K174" s="189"/>
      <c r="L174" s="190"/>
      <c r="M174" s="189"/>
      <c r="N174" s="11"/>
      <c r="O174" s="11"/>
      <c r="P174" s="11"/>
      <c r="Q174" s="11"/>
      <c r="R174" s="11"/>
      <c r="S174" s="11"/>
      <c r="T174" s="11"/>
      <c r="U174" s="11"/>
      <c r="V174" s="11"/>
      <c r="W174" s="11"/>
      <c r="X174" s="11"/>
      <c r="Y174" s="11"/>
      <c r="Z174" s="11"/>
      <c r="AA174" s="11"/>
      <c r="AB174" s="11"/>
      <c r="AC174" s="11"/>
      <c r="AD174" s="11"/>
      <c r="AE174" s="11"/>
      <c r="AF174" s="11"/>
      <c r="AG174" s="11"/>
      <c r="AH174" s="11"/>
      <c r="AI174" s="11"/>
    </row>
    <row r="175" spans="1:35" s="14" customFormat="1" ht="12" customHeight="1" x14ac:dyDescent="0.2">
      <c r="A175" s="11"/>
      <c r="B175" s="25"/>
      <c r="C175" s="189"/>
      <c r="D175" s="189"/>
      <c r="E175" s="190"/>
      <c r="F175" s="190"/>
      <c r="G175" s="189"/>
      <c r="H175" s="226" t="str">
        <f t="shared" si="5"/>
        <v/>
      </c>
      <c r="I175" s="190"/>
      <c r="J175" s="189"/>
      <c r="K175" s="189"/>
      <c r="L175" s="190"/>
      <c r="M175" s="189"/>
      <c r="N175" s="11"/>
      <c r="O175" s="11"/>
      <c r="P175" s="11"/>
      <c r="Q175" s="11"/>
      <c r="R175" s="11"/>
      <c r="S175" s="11"/>
      <c r="T175" s="11"/>
      <c r="U175" s="11"/>
      <c r="V175" s="11"/>
      <c r="W175" s="11"/>
      <c r="X175" s="11"/>
      <c r="Y175" s="11"/>
      <c r="Z175" s="11"/>
      <c r="AA175" s="11"/>
      <c r="AB175" s="11"/>
      <c r="AC175" s="11"/>
      <c r="AD175" s="11"/>
      <c r="AE175" s="11"/>
      <c r="AF175" s="11"/>
      <c r="AG175" s="11"/>
      <c r="AH175" s="11"/>
      <c r="AI175" s="11"/>
    </row>
    <row r="176" spans="1:35" s="14" customFormat="1" ht="12" customHeight="1" x14ac:dyDescent="0.2">
      <c r="A176" s="11"/>
      <c r="B176" s="25"/>
      <c r="C176" s="189"/>
      <c r="D176" s="189"/>
      <c r="E176" s="190"/>
      <c r="F176" s="190"/>
      <c r="G176" s="189"/>
      <c r="H176" s="226" t="str">
        <f t="shared" si="5"/>
        <v/>
      </c>
      <c r="I176" s="190"/>
      <c r="J176" s="189"/>
      <c r="K176" s="189"/>
      <c r="L176" s="190"/>
      <c r="M176" s="189"/>
      <c r="N176" s="11"/>
      <c r="O176" s="11"/>
      <c r="P176" s="11"/>
      <c r="Q176" s="11"/>
      <c r="R176" s="11"/>
      <c r="S176" s="11"/>
      <c r="T176" s="11"/>
      <c r="U176" s="11"/>
      <c r="V176" s="11"/>
      <c r="W176" s="11"/>
      <c r="X176" s="11"/>
      <c r="Y176" s="11"/>
      <c r="Z176" s="11"/>
      <c r="AA176" s="11"/>
      <c r="AB176" s="11"/>
      <c r="AC176" s="11"/>
      <c r="AD176" s="11"/>
      <c r="AE176" s="11"/>
      <c r="AF176" s="11"/>
      <c r="AG176" s="11"/>
      <c r="AH176" s="11"/>
      <c r="AI176" s="11"/>
    </row>
    <row r="177" spans="1:35" s="14" customFormat="1" ht="12" customHeight="1" x14ac:dyDescent="0.2">
      <c r="A177" s="11"/>
      <c r="B177" s="25"/>
      <c r="C177" s="189"/>
      <c r="D177" s="189"/>
      <c r="E177" s="190"/>
      <c r="F177" s="190"/>
      <c r="G177" s="189"/>
      <c r="H177" s="226" t="str">
        <f t="shared" si="5"/>
        <v/>
      </c>
      <c r="I177" s="190"/>
      <c r="J177" s="189"/>
      <c r="K177" s="189"/>
      <c r="L177" s="190"/>
      <c r="M177" s="189"/>
      <c r="N177" s="11"/>
      <c r="O177" s="11"/>
      <c r="P177" s="11"/>
      <c r="Q177" s="11"/>
      <c r="R177" s="11"/>
      <c r="S177" s="11"/>
      <c r="T177" s="11"/>
      <c r="U177" s="11"/>
      <c r="V177" s="11"/>
      <c r="W177" s="11"/>
      <c r="X177" s="11"/>
      <c r="Y177" s="11"/>
      <c r="Z177" s="11"/>
      <c r="AA177" s="11"/>
      <c r="AB177" s="11"/>
      <c r="AC177" s="11"/>
      <c r="AD177" s="11"/>
      <c r="AE177" s="11"/>
      <c r="AF177" s="11"/>
      <c r="AG177" s="11"/>
      <c r="AH177" s="11"/>
      <c r="AI177" s="11"/>
    </row>
    <row r="178" spans="1:35" s="14" customFormat="1" ht="12" customHeight="1" x14ac:dyDescent="0.2">
      <c r="A178" s="11"/>
      <c r="B178" s="25"/>
      <c r="C178" s="189"/>
      <c r="D178" s="189"/>
      <c r="E178" s="190"/>
      <c r="F178" s="190"/>
      <c r="G178" s="189"/>
      <c r="H178" s="226" t="str">
        <f t="shared" si="5"/>
        <v/>
      </c>
      <c r="I178" s="190"/>
      <c r="J178" s="189"/>
      <c r="K178" s="189"/>
      <c r="L178" s="190"/>
      <c r="M178" s="189"/>
      <c r="N178" s="11"/>
      <c r="O178" s="11"/>
      <c r="P178" s="11"/>
      <c r="Q178" s="11"/>
      <c r="R178" s="11"/>
      <c r="S178" s="11"/>
      <c r="T178" s="11"/>
      <c r="U178" s="11"/>
      <c r="V178" s="11"/>
      <c r="W178" s="11"/>
      <c r="X178" s="11"/>
      <c r="Y178" s="11"/>
      <c r="Z178" s="11"/>
      <c r="AA178" s="11"/>
      <c r="AB178" s="11"/>
      <c r="AC178" s="11"/>
      <c r="AD178" s="11"/>
      <c r="AE178" s="11"/>
      <c r="AF178" s="11"/>
      <c r="AG178" s="11"/>
      <c r="AH178" s="11"/>
      <c r="AI178" s="11"/>
    </row>
    <row r="179" spans="1:35" s="14" customFormat="1" ht="12" customHeight="1" x14ac:dyDescent="0.2">
      <c r="A179" s="11"/>
      <c r="B179" s="25"/>
      <c r="C179" s="189"/>
      <c r="D179" s="189"/>
      <c r="E179" s="190"/>
      <c r="F179" s="190"/>
      <c r="G179" s="189"/>
      <c r="H179" s="226" t="str">
        <f t="shared" si="5"/>
        <v/>
      </c>
      <c r="I179" s="190"/>
      <c r="J179" s="189"/>
      <c r="K179" s="189"/>
      <c r="L179" s="190"/>
      <c r="M179" s="189"/>
      <c r="N179" s="11"/>
      <c r="O179" s="11"/>
      <c r="P179" s="11"/>
      <c r="Q179" s="11"/>
      <c r="R179" s="11"/>
      <c r="S179" s="11"/>
      <c r="T179" s="11"/>
      <c r="U179" s="11"/>
      <c r="V179" s="11"/>
      <c r="W179" s="11"/>
      <c r="X179" s="11"/>
      <c r="Y179" s="11"/>
      <c r="Z179" s="11"/>
      <c r="AA179" s="11"/>
      <c r="AB179" s="11"/>
      <c r="AC179" s="11"/>
      <c r="AD179" s="11"/>
      <c r="AE179" s="11"/>
      <c r="AF179" s="11"/>
      <c r="AG179" s="11"/>
      <c r="AH179" s="11"/>
      <c r="AI179" s="11"/>
    </row>
    <row r="180" spans="1:35" s="14" customFormat="1" ht="12" customHeight="1" x14ac:dyDescent="0.2">
      <c r="A180" s="11"/>
      <c r="B180" s="25"/>
      <c r="C180" s="189"/>
      <c r="D180" s="189"/>
      <c r="E180" s="190"/>
      <c r="F180" s="190"/>
      <c r="G180" s="189"/>
      <c r="H180" s="226" t="str">
        <f t="shared" si="5"/>
        <v/>
      </c>
      <c r="I180" s="190"/>
      <c r="J180" s="189"/>
      <c r="K180" s="189"/>
      <c r="L180" s="190"/>
      <c r="M180" s="189"/>
      <c r="N180" s="11"/>
      <c r="O180" s="11"/>
      <c r="P180" s="11"/>
      <c r="Q180" s="11"/>
      <c r="R180" s="11"/>
      <c r="S180" s="11"/>
      <c r="T180" s="11"/>
      <c r="U180" s="11"/>
      <c r="V180" s="11"/>
      <c r="W180" s="11"/>
      <c r="X180" s="11"/>
      <c r="Y180" s="11"/>
      <c r="Z180" s="11"/>
      <c r="AA180" s="11"/>
      <c r="AB180" s="11"/>
      <c r="AC180" s="11"/>
      <c r="AD180" s="11"/>
      <c r="AE180" s="11"/>
      <c r="AF180" s="11"/>
      <c r="AG180" s="11"/>
      <c r="AH180" s="11"/>
      <c r="AI180" s="11"/>
    </row>
    <row r="181" spans="1:35" s="14" customFormat="1" ht="12" customHeight="1" x14ac:dyDescent="0.2">
      <c r="A181" s="11"/>
      <c r="B181" s="25"/>
      <c r="C181" s="189"/>
      <c r="D181" s="189"/>
      <c r="E181" s="190"/>
      <c r="F181" s="190"/>
      <c r="G181" s="189"/>
      <c r="H181" s="226" t="str">
        <f t="shared" si="5"/>
        <v/>
      </c>
      <c r="I181" s="190"/>
      <c r="J181" s="189"/>
      <c r="K181" s="189"/>
      <c r="L181" s="190"/>
      <c r="M181" s="189"/>
      <c r="N181" s="11"/>
      <c r="O181" s="11"/>
      <c r="P181" s="11"/>
      <c r="Q181" s="11"/>
      <c r="R181" s="11"/>
      <c r="S181" s="11"/>
      <c r="T181" s="11"/>
      <c r="U181" s="11"/>
      <c r="V181" s="11"/>
      <c r="W181" s="11"/>
      <c r="X181" s="11"/>
      <c r="Y181" s="11"/>
      <c r="Z181" s="11"/>
      <c r="AA181" s="11"/>
      <c r="AB181" s="11"/>
      <c r="AC181" s="11"/>
      <c r="AD181" s="11"/>
      <c r="AE181" s="11"/>
      <c r="AF181" s="11"/>
      <c r="AG181" s="11"/>
      <c r="AH181" s="11"/>
      <c r="AI181" s="11"/>
    </row>
    <row r="182" spans="1:35" s="14" customFormat="1" ht="12" customHeight="1" x14ac:dyDescent="0.2">
      <c r="A182" s="11"/>
      <c r="B182" s="25"/>
      <c r="C182" s="189"/>
      <c r="D182" s="189"/>
      <c r="E182" s="190"/>
      <c r="F182" s="190"/>
      <c r="G182" s="189"/>
      <c r="H182" s="226" t="str">
        <f t="shared" si="5"/>
        <v/>
      </c>
      <c r="I182" s="190"/>
      <c r="J182" s="189"/>
      <c r="K182" s="189"/>
      <c r="L182" s="190"/>
      <c r="M182" s="189"/>
      <c r="N182" s="11"/>
      <c r="O182" s="11"/>
      <c r="P182" s="11"/>
      <c r="Q182" s="11"/>
      <c r="R182" s="11"/>
      <c r="S182" s="11"/>
      <c r="T182" s="11"/>
      <c r="U182" s="11"/>
      <c r="V182" s="11"/>
      <c r="W182" s="11"/>
      <c r="X182" s="11"/>
      <c r="Y182" s="11"/>
      <c r="Z182" s="11"/>
      <c r="AA182" s="11"/>
      <c r="AB182" s="11"/>
      <c r="AC182" s="11"/>
      <c r="AD182" s="11"/>
      <c r="AE182" s="11"/>
      <c r="AF182" s="11"/>
      <c r="AG182" s="11"/>
      <c r="AH182" s="11"/>
      <c r="AI182" s="11"/>
    </row>
    <row r="183" spans="1:35" s="14" customFormat="1" ht="12" customHeight="1" x14ac:dyDescent="0.2">
      <c r="A183" s="11"/>
      <c r="B183" s="25"/>
      <c r="C183" s="189"/>
      <c r="D183" s="189"/>
      <c r="E183" s="190"/>
      <c r="F183" s="190"/>
      <c r="G183" s="189"/>
      <c r="H183" s="226" t="str">
        <f t="shared" si="5"/>
        <v/>
      </c>
      <c r="I183" s="190"/>
      <c r="J183" s="189"/>
      <c r="K183" s="189"/>
      <c r="L183" s="190"/>
      <c r="M183" s="189"/>
      <c r="N183" s="11"/>
      <c r="O183" s="11"/>
      <c r="P183" s="11"/>
      <c r="Q183" s="11"/>
      <c r="R183" s="11"/>
      <c r="S183" s="11"/>
      <c r="T183" s="11"/>
      <c r="U183" s="11"/>
      <c r="V183" s="11"/>
      <c r="W183" s="11"/>
      <c r="X183" s="11"/>
      <c r="Y183" s="11"/>
      <c r="Z183" s="11"/>
      <c r="AA183" s="11"/>
      <c r="AB183" s="11"/>
      <c r="AC183" s="11"/>
      <c r="AD183" s="11"/>
      <c r="AE183" s="11"/>
      <c r="AF183" s="11"/>
      <c r="AG183" s="11"/>
      <c r="AH183" s="11"/>
      <c r="AI183" s="11"/>
    </row>
    <row r="184" spans="1:35" s="14" customFormat="1" ht="12" customHeight="1" x14ac:dyDescent="0.2">
      <c r="A184" s="11"/>
      <c r="B184" s="25"/>
      <c r="C184" s="189"/>
      <c r="D184" s="189"/>
      <c r="E184" s="190"/>
      <c r="F184" s="190"/>
      <c r="G184" s="189"/>
      <c r="H184" s="226" t="str">
        <f t="shared" si="5"/>
        <v/>
      </c>
      <c r="I184" s="190"/>
      <c r="J184" s="189"/>
      <c r="K184" s="189"/>
      <c r="L184" s="190"/>
      <c r="M184" s="189"/>
      <c r="N184" s="11"/>
      <c r="O184" s="11"/>
      <c r="P184" s="11"/>
      <c r="Q184" s="11"/>
      <c r="R184" s="11"/>
      <c r="S184" s="11"/>
      <c r="T184" s="11"/>
      <c r="U184" s="11"/>
      <c r="V184" s="11"/>
      <c r="W184" s="11"/>
      <c r="X184" s="11"/>
      <c r="Y184" s="11"/>
      <c r="Z184" s="11"/>
      <c r="AA184" s="11"/>
      <c r="AB184" s="11"/>
      <c r="AC184" s="11"/>
      <c r="AD184" s="11"/>
      <c r="AE184" s="11"/>
      <c r="AF184" s="11"/>
      <c r="AG184" s="11"/>
      <c r="AH184" s="11"/>
      <c r="AI184" s="11"/>
    </row>
    <row r="185" spans="1:35" s="14" customFormat="1" ht="12" customHeight="1" x14ac:dyDescent="0.2">
      <c r="A185" s="11"/>
      <c r="B185" s="25"/>
      <c r="C185" s="189"/>
      <c r="D185" s="189"/>
      <c r="E185" s="190"/>
      <c r="F185" s="190"/>
      <c r="G185" s="189"/>
      <c r="H185" s="226" t="str">
        <f t="shared" si="5"/>
        <v/>
      </c>
      <c r="I185" s="190"/>
      <c r="J185" s="189"/>
      <c r="K185" s="189"/>
      <c r="L185" s="190"/>
      <c r="M185" s="189"/>
      <c r="N185" s="11"/>
      <c r="O185" s="11"/>
      <c r="P185" s="11"/>
      <c r="Q185" s="11"/>
      <c r="R185" s="11"/>
      <c r="S185" s="11"/>
      <c r="T185" s="11"/>
      <c r="U185" s="11"/>
      <c r="V185" s="11"/>
      <c r="W185" s="11"/>
      <c r="X185" s="11"/>
      <c r="Y185" s="11"/>
      <c r="Z185" s="11"/>
      <c r="AA185" s="11"/>
      <c r="AB185" s="11"/>
      <c r="AC185" s="11"/>
      <c r="AD185" s="11"/>
      <c r="AE185" s="11"/>
      <c r="AF185" s="11"/>
      <c r="AG185" s="11"/>
      <c r="AH185" s="11"/>
      <c r="AI185" s="11"/>
    </row>
    <row r="186" spans="1:35" s="14" customFormat="1" ht="12" customHeight="1" x14ac:dyDescent="0.2">
      <c r="A186" s="11"/>
      <c r="B186" s="25"/>
      <c r="C186" s="189"/>
      <c r="D186" s="189"/>
      <c r="E186" s="190"/>
      <c r="F186" s="190"/>
      <c r="G186" s="189"/>
      <c r="H186" s="226" t="str">
        <f t="shared" si="5"/>
        <v/>
      </c>
      <c r="I186" s="190"/>
      <c r="J186" s="189"/>
      <c r="K186" s="189"/>
      <c r="L186" s="190"/>
      <c r="M186" s="189"/>
      <c r="N186" s="11"/>
      <c r="O186" s="11"/>
      <c r="P186" s="11"/>
      <c r="Q186" s="11"/>
      <c r="R186" s="11"/>
      <c r="S186" s="11"/>
      <c r="T186" s="11"/>
      <c r="U186" s="11"/>
      <c r="V186" s="11"/>
      <c r="W186" s="11"/>
      <c r="X186" s="11"/>
      <c r="Y186" s="11"/>
      <c r="Z186" s="11"/>
      <c r="AA186" s="11"/>
      <c r="AB186" s="11"/>
      <c r="AC186" s="11"/>
      <c r="AD186" s="11"/>
      <c r="AE186" s="11"/>
      <c r="AF186" s="11"/>
      <c r="AG186" s="11"/>
      <c r="AH186" s="11"/>
      <c r="AI186" s="11"/>
    </row>
    <row r="187" spans="1:35" s="14" customFormat="1" ht="12" customHeight="1" x14ac:dyDescent="0.2">
      <c r="A187" s="11"/>
      <c r="B187" s="25"/>
      <c r="C187" s="189"/>
      <c r="D187" s="189"/>
      <c r="E187" s="190"/>
      <c r="F187" s="190"/>
      <c r="G187" s="189"/>
      <c r="H187" s="226" t="str">
        <f t="shared" si="5"/>
        <v/>
      </c>
      <c r="I187" s="190"/>
      <c r="J187" s="189"/>
      <c r="K187" s="189"/>
      <c r="L187" s="190"/>
      <c r="M187" s="189"/>
      <c r="N187" s="11"/>
      <c r="O187" s="11"/>
      <c r="P187" s="11"/>
      <c r="Q187" s="11"/>
      <c r="R187" s="11"/>
      <c r="S187" s="11"/>
      <c r="T187" s="11"/>
      <c r="U187" s="11"/>
      <c r="V187" s="11"/>
      <c r="W187" s="11"/>
      <c r="X187" s="11"/>
      <c r="Y187" s="11"/>
      <c r="Z187" s="11"/>
      <c r="AA187" s="11"/>
      <c r="AB187" s="11"/>
      <c r="AC187" s="11"/>
      <c r="AD187" s="11"/>
      <c r="AE187" s="11"/>
      <c r="AF187" s="11"/>
      <c r="AG187" s="11"/>
      <c r="AH187" s="11"/>
      <c r="AI187" s="11"/>
    </row>
    <row r="188" spans="1:35" s="14" customFormat="1" ht="12" customHeight="1" x14ac:dyDescent="0.2">
      <c r="A188" s="11"/>
      <c r="B188" s="25"/>
      <c r="C188" s="189"/>
      <c r="D188" s="189"/>
      <c r="E188" s="190"/>
      <c r="F188" s="190"/>
      <c r="G188" s="189"/>
      <c r="H188" s="226" t="str">
        <f t="shared" si="5"/>
        <v/>
      </c>
      <c r="I188" s="190"/>
      <c r="J188" s="189"/>
      <c r="K188" s="189"/>
      <c r="L188" s="190"/>
      <c r="M188" s="189"/>
      <c r="N188" s="11"/>
      <c r="O188" s="11"/>
      <c r="P188" s="11"/>
      <c r="Q188" s="11"/>
      <c r="R188" s="11"/>
      <c r="S188" s="11"/>
      <c r="T188" s="11"/>
      <c r="U188" s="11"/>
      <c r="V188" s="11"/>
      <c r="W188" s="11"/>
      <c r="X188" s="11"/>
      <c r="Y188" s="11"/>
      <c r="Z188" s="11"/>
      <c r="AA188" s="11"/>
      <c r="AB188" s="11"/>
      <c r="AC188" s="11"/>
      <c r="AD188" s="11"/>
      <c r="AE188" s="11"/>
      <c r="AF188" s="11"/>
      <c r="AG188" s="11"/>
      <c r="AH188" s="11"/>
      <c r="AI188" s="11"/>
    </row>
    <row r="189" spans="1:35" s="14" customFormat="1" ht="12" customHeight="1" x14ac:dyDescent="0.2">
      <c r="A189" s="11"/>
      <c r="B189" s="25"/>
      <c r="C189" s="189"/>
      <c r="D189" s="189"/>
      <c r="E189" s="190"/>
      <c r="F189" s="190"/>
      <c r="G189" s="189"/>
      <c r="H189" s="226" t="str">
        <f t="shared" si="5"/>
        <v/>
      </c>
      <c r="I189" s="190"/>
      <c r="J189" s="189"/>
      <c r="K189" s="189"/>
      <c r="L189" s="190"/>
      <c r="M189" s="189"/>
      <c r="N189" s="11"/>
      <c r="O189" s="11"/>
      <c r="P189" s="11"/>
      <c r="Q189" s="11"/>
      <c r="R189" s="11"/>
      <c r="S189" s="11"/>
      <c r="T189" s="11"/>
      <c r="U189" s="11"/>
      <c r="V189" s="11"/>
      <c r="W189" s="11"/>
      <c r="X189" s="11"/>
      <c r="Y189" s="11"/>
      <c r="Z189" s="11"/>
      <c r="AA189" s="11"/>
      <c r="AB189" s="11"/>
      <c r="AC189" s="11"/>
      <c r="AD189" s="11"/>
      <c r="AE189" s="11"/>
      <c r="AF189" s="11"/>
      <c r="AG189" s="11"/>
      <c r="AH189" s="11"/>
      <c r="AI189" s="11"/>
    </row>
    <row r="190" spans="1:35" s="14" customFormat="1" ht="12" customHeight="1" x14ac:dyDescent="0.2">
      <c r="A190" s="11"/>
      <c r="B190" s="25"/>
      <c r="C190" s="189"/>
      <c r="D190" s="189"/>
      <c r="E190" s="190"/>
      <c r="F190" s="190"/>
      <c r="G190" s="189"/>
      <c r="H190" s="226" t="str">
        <f t="shared" si="5"/>
        <v/>
      </c>
      <c r="I190" s="190"/>
      <c r="J190" s="189"/>
      <c r="K190" s="189"/>
      <c r="L190" s="190"/>
      <c r="M190" s="189"/>
      <c r="N190" s="11"/>
      <c r="O190" s="11"/>
      <c r="P190" s="11"/>
      <c r="Q190" s="11"/>
      <c r="R190" s="11"/>
      <c r="S190" s="11"/>
      <c r="T190" s="11"/>
      <c r="U190" s="11"/>
      <c r="V190" s="11"/>
      <c r="W190" s="11"/>
      <c r="X190" s="11"/>
      <c r="Y190" s="11"/>
      <c r="Z190" s="11"/>
      <c r="AA190" s="11"/>
      <c r="AB190" s="11"/>
      <c r="AC190" s="11"/>
      <c r="AD190" s="11"/>
      <c r="AE190" s="11"/>
      <c r="AF190" s="11"/>
      <c r="AG190" s="11"/>
      <c r="AH190" s="11"/>
      <c r="AI190" s="11"/>
    </row>
    <row r="191" spans="1:35" s="14" customFormat="1" ht="12" customHeight="1" x14ac:dyDescent="0.25">
      <c r="A191" s="11"/>
      <c r="B191" s="25"/>
      <c r="C191" s="189"/>
      <c r="D191" s="189"/>
      <c r="E191" s="190"/>
      <c r="F191" s="190"/>
      <c r="G191" s="189"/>
      <c r="H191" s="226" t="str">
        <f t="shared" si="5"/>
        <v/>
      </c>
      <c r="I191" s="190"/>
      <c r="J191" s="189"/>
      <c r="K191" s="189"/>
      <c r="L191" s="190"/>
      <c r="M191" s="189"/>
      <c r="N191"/>
      <c r="O191"/>
      <c r="P191"/>
      <c r="Q191"/>
      <c r="R191"/>
      <c r="S191"/>
      <c r="T191"/>
      <c r="U191"/>
      <c r="V191"/>
      <c r="W191" s="11"/>
      <c r="X191" s="11"/>
      <c r="Y191" s="11"/>
      <c r="Z191" s="11"/>
      <c r="AA191" s="11"/>
      <c r="AB191" s="11"/>
      <c r="AC191" s="11"/>
      <c r="AD191" s="11"/>
      <c r="AE191" s="11"/>
      <c r="AF191" s="11"/>
      <c r="AG191" s="11"/>
      <c r="AH191" s="11"/>
      <c r="AI191" s="11"/>
    </row>
  </sheetData>
  <autoFilter ref="B8:M74" xr:uid="{00000000-0009-0000-0000-000005000000}"/>
  <mergeCells count="14">
    <mergeCell ref="B1:F1"/>
    <mergeCell ref="G1:I1"/>
    <mergeCell ref="C2:D2"/>
    <mergeCell ref="C3:D3"/>
    <mergeCell ref="E3:G3"/>
    <mergeCell ref="Q10:S10"/>
    <mergeCell ref="C4:D4"/>
    <mergeCell ref="E4:G4"/>
    <mergeCell ref="S3:S4"/>
    <mergeCell ref="O3:P4"/>
    <mergeCell ref="Q3:Q4"/>
    <mergeCell ref="R3:R4"/>
    <mergeCell ref="K4:K5"/>
    <mergeCell ref="Q9:S9"/>
  </mergeCells>
  <phoneticPr fontId="7" type="noConversion"/>
  <dataValidations count="5">
    <dataValidation type="list" allowBlank="1" showInputMessage="1" showErrorMessage="1" sqref="K3" xr:uid="{00000000-0002-0000-0500-000003000000}">
      <formula1>"Yes,No"</formula1>
    </dataValidation>
    <dataValidation type="list" allowBlank="1" showInputMessage="1" showErrorMessage="1" sqref="V14:V21" xr:uid="{00000000-0002-0000-0500-000004000000}">
      <formula1>Bund</formula1>
    </dataValidation>
    <dataValidation type="list" allowBlank="1" showInputMessage="1" showErrorMessage="1" sqref="B9:B191" xr:uid="{00000000-0002-0000-0500-000000000000}">
      <formula1>Codes</formula1>
    </dataValidation>
    <dataValidation type="list" allowBlank="1" showInputMessage="1" showErrorMessage="1" sqref="L9:L191" xr:uid="{00000000-0002-0000-0500-000001000000}">
      <formula1>"Yes,No,N/A"</formula1>
    </dataValidation>
    <dataValidation type="list" allowBlank="1" showInputMessage="1" showErrorMessage="1" sqref="K9:K191" xr:uid="{00000000-0002-0000-0500-000002000000}">
      <formula1>"Closed,Occasional,Open"</formula1>
    </dataValidation>
  </dataValidations>
  <pageMargins left="0.59" right="0.46" top="0.33" bottom="0.19" header="0.2" footer="0.15"/>
  <pageSetup paperSize="9" scale="58" orientation="landscape" horizontalDpi="4294967295"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W54"/>
  <sheetViews>
    <sheetView showZeros="0" tabSelected="1" zoomScale="75" workbookViewId="0">
      <selection activeCell="L46" sqref="L46:S46"/>
    </sheetView>
  </sheetViews>
  <sheetFormatPr defaultColWidth="9.109375" defaultRowHeight="13.2" x14ac:dyDescent="0.25"/>
  <cols>
    <col min="1" max="1" width="7.6640625" style="2" customWidth="1"/>
    <col min="2" max="2" width="22.88671875" style="1" customWidth="1"/>
    <col min="3" max="3" width="21.33203125" style="1" customWidth="1"/>
    <col min="4" max="4" width="11.88671875" style="3" customWidth="1"/>
    <col min="5" max="5" width="15" style="1" customWidth="1"/>
    <col min="6" max="6" width="20" style="2" customWidth="1"/>
    <col min="7" max="7" width="8.6640625" style="2" customWidth="1"/>
    <col min="8" max="8" width="5.109375" style="2" customWidth="1"/>
    <col min="9" max="9" width="64.109375" style="1" customWidth="1"/>
    <col min="10" max="11" width="8.109375" style="1" customWidth="1"/>
    <col min="12" max="18" width="3.6640625" style="1" customWidth="1"/>
    <col min="19" max="19" width="3.88671875" style="1" customWidth="1"/>
    <col min="20" max="20" width="3.44140625" style="1" customWidth="1"/>
    <col min="21" max="22" width="4.109375" style="1" customWidth="1"/>
    <col min="23" max="23" width="3.88671875" style="1" customWidth="1"/>
    <col min="24" max="16384" width="9.109375" style="1"/>
  </cols>
  <sheetData>
    <row r="1" spans="1:23" ht="35.25" customHeight="1" x14ac:dyDescent="0.25">
      <c r="A1" s="142"/>
      <c r="B1" s="143" t="s">
        <v>279</v>
      </c>
      <c r="C1" s="144"/>
      <c r="D1" s="145"/>
      <c r="E1" s="144"/>
      <c r="F1" s="144"/>
      <c r="G1" s="144"/>
      <c r="H1" s="144"/>
      <c r="I1" s="144"/>
      <c r="J1" s="341" t="s">
        <v>280</v>
      </c>
      <c r="K1" s="342"/>
      <c r="L1" s="354" t="s">
        <v>281</v>
      </c>
      <c r="M1" s="355"/>
      <c r="N1" s="355"/>
      <c r="O1" s="356"/>
      <c r="P1" s="345" t="s">
        <v>282</v>
      </c>
      <c r="Q1" s="346"/>
      <c r="R1" s="346"/>
      <c r="S1" s="347"/>
      <c r="T1" s="49"/>
    </row>
    <row r="2" spans="1:23" ht="17.25" customHeight="1" x14ac:dyDescent="0.25">
      <c r="A2" s="146"/>
      <c r="B2" s="22" t="s">
        <v>184</v>
      </c>
      <c r="C2" s="59" t="str">
        <f>'Data Capture Sheet'!G2</f>
        <v>Western Road</v>
      </c>
      <c r="D2" s="59" t="str">
        <f>'Data Capture Sheet'!F2</f>
        <v>WES</v>
      </c>
      <c r="E2" s="59" t="s">
        <v>283</v>
      </c>
      <c r="F2" s="33" t="s">
        <v>284</v>
      </c>
      <c r="G2" s="339">
        <f>'Data Capture Sheet'!C3</f>
        <v>45667</v>
      </c>
      <c r="H2" s="340"/>
      <c r="I2" s="124" t="s">
        <v>285</v>
      </c>
      <c r="J2" s="343" t="s">
        <v>286</v>
      </c>
      <c r="K2" s="343" t="s">
        <v>287</v>
      </c>
      <c r="L2" s="40"/>
      <c r="M2" s="40"/>
      <c r="N2" s="40"/>
      <c r="O2" s="40"/>
      <c r="P2" s="348"/>
      <c r="Q2" s="349"/>
      <c r="R2" s="349"/>
      <c r="S2" s="350"/>
      <c r="T2"/>
    </row>
    <row r="3" spans="1:23" ht="15.75" customHeight="1" x14ac:dyDescent="0.25">
      <c r="A3" s="146"/>
      <c r="B3" s="23" t="s">
        <v>288</v>
      </c>
      <c r="C3" s="51" t="str">
        <f>'Data Capture Sheet'!I4</f>
        <v>Yes</v>
      </c>
      <c r="D3" s="332" t="s">
        <v>289</v>
      </c>
      <c r="E3" s="333"/>
      <c r="F3" s="334"/>
      <c r="G3" s="60" t="str">
        <f>'Data Capture Sheet'!I3</f>
        <v>Yes</v>
      </c>
      <c r="H3" s="52"/>
      <c r="I3" s="124" t="str">
        <f>'Data Capture Sheet'!C2</f>
        <v>Northpower</v>
      </c>
      <c r="J3" s="344"/>
      <c r="K3" s="344"/>
      <c r="L3" s="40"/>
      <c r="M3" s="40"/>
      <c r="N3" s="40"/>
      <c r="O3" s="40"/>
      <c r="P3" s="351"/>
      <c r="Q3" s="352"/>
      <c r="R3" s="352"/>
      <c r="S3" s="353"/>
    </row>
    <row r="4" spans="1:23" ht="30.6" x14ac:dyDescent="0.25">
      <c r="A4" s="50" t="s">
        <v>206</v>
      </c>
      <c r="B4" s="4" t="s">
        <v>290</v>
      </c>
      <c r="C4" s="4" t="s">
        <v>291</v>
      </c>
      <c r="D4" s="4" t="s">
        <v>292</v>
      </c>
      <c r="E4" s="5" t="s">
        <v>293</v>
      </c>
      <c r="F4" s="5" t="s">
        <v>294</v>
      </c>
      <c r="G4" s="5" t="s">
        <v>295</v>
      </c>
      <c r="H4" s="5" t="s">
        <v>296</v>
      </c>
      <c r="I4" s="5" t="s">
        <v>297</v>
      </c>
      <c r="J4" s="55">
        <v>44581</v>
      </c>
      <c r="K4" s="55">
        <v>45294</v>
      </c>
      <c r="L4" s="139">
        <v>2.1</v>
      </c>
      <c r="M4" s="34">
        <v>2.2000000000000002</v>
      </c>
      <c r="N4" s="34">
        <v>3</v>
      </c>
      <c r="O4" s="34">
        <v>4.0999999999999996</v>
      </c>
      <c r="P4" s="34">
        <v>5</v>
      </c>
      <c r="Q4" s="53">
        <v>6</v>
      </c>
      <c r="R4" s="53">
        <v>8</v>
      </c>
      <c r="S4" s="54">
        <v>9</v>
      </c>
      <c r="T4" s="57"/>
      <c r="U4"/>
    </row>
    <row r="5" spans="1:23" ht="20.399999999999999" x14ac:dyDescent="0.25">
      <c r="A5" s="236" t="s">
        <v>122</v>
      </c>
      <c r="B5" s="237" t="s">
        <v>298</v>
      </c>
      <c r="C5" s="238" t="s">
        <v>299</v>
      </c>
      <c r="D5" s="239">
        <v>1080</v>
      </c>
      <c r="E5" s="239">
        <v>2.2000000000000002</v>
      </c>
      <c r="F5" s="240" t="s">
        <v>300</v>
      </c>
      <c r="G5" s="239">
        <f>SUMIF('Data Capture Sheet'!$H$9:$H$191,A5,'Data Capture Sheet'!$I$9:$I$191)</f>
        <v>66.150000000000006</v>
      </c>
      <c r="H5" s="241" t="s">
        <v>301</v>
      </c>
      <c r="I5" s="238" t="s">
        <v>302</v>
      </c>
      <c r="J5" s="239">
        <v>66.150000000000006</v>
      </c>
      <c r="K5" s="239">
        <v>66.150000000000006</v>
      </c>
      <c r="L5" s="141"/>
      <c r="M5" s="37" t="s">
        <v>303</v>
      </c>
      <c r="N5" s="35"/>
      <c r="O5" s="35"/>
      <c r="P5" s="35"/>
      <c r="Q5" s="37"/>
      <c r="R5" s="35"/>
      <c r="S5" s="36"/>
      <c r="U5"/>
    </row>
    <row r="6" spans="1:23" ht="20.399999999999999" x14ac:dyDescent="0.25">
      <c r="A6" s="242" t="s">
        <v>114</v>
      </c>
      <c r="B6" s="243" t="s">
        <v>304</v>
      </c>
      <c r="C6" s="244"/>
      <c r="D6" s="245">
        <v>2809</v>
      </c>
      <c r="E6" s="245">
        <v>8</v>
      </c>
      <c r="F6" s="246" t="s">
        <v>305</v>
      </c>
      <c r="G6" s="245">
        <f>SUMIF('Data Capture Sheet'!$H$9:$H$191,A6,'Data Capture Sheet'!$I$9:$I$191)</f>
        <v>0</v>
      </c>
      <c r="H6" s="247" t="s">
        <v>306</v>
      </c>
      <c r="I6" s="244" t="s">
        <v>307</v>
      </c>
      <c r="J6" s="245">
        <v>0</v>
      </c>
      <c r="K6" s="245">
        <v>0</v>
      </c>
      <c r="L6" s="141"/>
      <c r="M6" s="35"/>
      <c r="N6" s="35"/>
      <c r="O6" s="35"/>
      <c r="P6" s="35"/>
      <c r="Q6" s="37" t="s">
        <v>308</v>
      </c>
      <c r="R6" s="37" t="s">
        <v>308</v>
      </c>
      <c r="S6" s="38" t="s">
        <v>308</v>
      </c>
      <c r="U6"/>
    </row>
    <row r="7" spans="1:23" ht="30.6" x14ac:dyDescent="0.25">
      <c r="A7" s="236" t="s">
        <v>96</v>
      </c>
      <c r="B7" s="237" t="s">
        <v>309</v>
      </c>
      <c r="C7" s="238"/>
      <c r="D7" s="239">
        <v>1049</v>
      </c>
      <c r="E7" s="239">
        <v>2.1</v>
      </c>
      <c r="F7" s="240" t="s">
        <v>310</v>
      </c>
      <c r="G7" s="239">
        <f>SUMIF('Data Capture Sheet'!$H$9:$H$191,A7,'Data Capture Sheet'!$I$9:$I$191)</f>
        <v>0</v>
      </c>
      <c r="H7" s="241" t="s">
        <v>301</v>
      </c>
      <c r="I7" s="238" t="s">
        <v>311</v>
      </c>
      <c r="J7" s="239">
        <v>0</v>
      </c>
      <c r="K7" s="239">
        <v>0</v>
      </c>
      <c r="L7" s="140" t="s">
        <v>308</v>
      </c>
      <c r="M7" s="35"/>
      <c r="N7" s="35"/>
      <c r="O7" s="35"/>
      <c r="P7" s="35"/>
      <c r="Q7" s="35"/>
      <c r="R7" s="35"/>
      <c r="S7" s="36"/>
      <c r="U7"/>
    </row>
    <row r="8" spans="1:23" ht="20.399999999999999" x14ac:dyDescent="0.25">
      <c r="A8" s="242" t="s">
        <v>120</v>
      </c>
      <c r="B8" s="243" t="s">
        <v>312</v>
      </c>
      <c r="C8" s="244" t="s">
        <v>313</v>
      </c>
      <c r="D8" s="245">
        <v>2315</v>
      </c>
      <c r="E8" s="245">
        <v>9</v>
      </c>
      <c r="F8" s="246" t="s">
        <v>314</v>
      </c>
      <c r="G8" s="245">
        <f>SUMIF('Data Capture Sheet'!$H$9:$H$191,A8,'Data Capture Sheet'!$I$9:$I$191)</f>
        <v>0</v>
      </c>
      <c r="H8" s="247" t="s">
        <v>306</v>
      </c>
      <c r="I8" s="244" t="s">
        <v>315</v>
      </c>
      <c r="J8" s="245">
        <v>0</v>
      </c>
      <c r="K8" s="245">
        <v>0</v>
      </c>
      <c r="L8" s="141"/>
      <c r="M8" s="35"/>
      <c r="N8" s="35"/>
      <c r="O8" s="35"/>
      <c r="P8" s="35"/>
      <c r="Q8" s="37" t="s">
        <v>308</v>
      </c>
      <c r="R8" s="35"/>
      <c r="S8" s="38" t="s">
        <v>308</v>
      </c>
      <c r="U8"/>
    </row>
    <row r="9" spans="1:23" ht="40.799999999999997" x14ac:dyDescent="0.25">
      <c r="A9" s="236" t="s">
        <v>81</v>
      </c>
      <c r="B9" s="237" t="s">
        <v>316</v>
      </c>
      <c r="C9" s="238"/>
      <c r="D9" s="239">
        <v>2212</v>
      </c>
      <c r="E9" s="239">
        <v>9</v>
      </c>
      <c r="F9" s="240">
        <v>9</v>
      </c>
      <c r="G9" s="239">
        <f>SUMIF('Data Capture Sheet'!$H$9:$H$191,A9,'Data Capture Sheet'!$I$9:$I$191)</f>
        <v>0</v>
      </c>
      <c r="H9" s="241"/>
      <c r="I9" s="238" t="s">
        <v>317</v>
      </c>
      <c r="J9" s="239">
        <v>0</v>
      </c>
      <c r="K9" s="239">
        <v>0</v>
      </c>
      <c r="L9" s="141"/>
      <c r="M9" s="35"/>
      <c r="N9" s="35"/>
      <c r="O9" s="35"/>
      <c r="P9" s="35"/>
      <c r="Q9" s="35"/>
      <c r="R9" s="35"/>
      <c r="S9" s="38" t="s">
        <v>308</v>
      </c>
      <c r="U9"/>
    </row>
    <row r="10" spans="1:23" ht="20.399999999999999" x14ac:dyDescent="0.25">
      <c r="A10" s="242" t="s">
        <v>83</v>
      </c>
      <c r="B10" s="243" t="s">
        <v>318</v>
      </c>
      <c r="C10" s="244" t="s">
        <v>319</v>
      </c>
      <c r="D10" s="245">
        <v>1830</v>
      </c>
      <c r="E10" s="245">
        <v>8</v>
      </c>
      <c r="F10" s="246" t="s">
        <v>320</v>
      </c>
      <c r="G10" s="245">
        <f>SUMIF('Data Capture Sheet'!$H$9:$H$191,A10,'Data Capture Sheet'!$I$9:$I$191)</f>
        <v>0</v>
      </c>
      <c r="H10" s="247" t="s">
        <v>306</v>
      </c>
      <c r="I10" s="244" t="s">
        <v>321</v>
      </c>
      <c r="J10" s="245">
        <v>0</v>
      </c>
      <c r="K10" s="245">
        <v>0</v>
      </c>
      <c r="L10" s="141"/>
      <c r="M10" s="35"/>
      <c r="N10" s="35"/>
      <c r="O10" s="35"/>
      <c r="P10" s="35"/>
      <c r="Q10" s="37" t="s">
        <v>308</v>
      </c>
      <c r="R10" s="37" t="s">
        <v>308</v>
      </c>
      <c r="S10" s="38" t="s">
        <v>308</v>
      </c>
    </row>
    <row r="11" spans="1:23" ht="20.399999999999999" x14ac:dyDescent="0.25">
      <c r="A11" s="236" t="s">
        <v>86</v>
      </c>
      <c r="B11" s="237" t="s">
        <v>322</v>
      </c>
      <c r="C11" s="238" t="s">
        <v>319</v>
      </c>
      <c r="D11" s="239">
        <v>1830</v>
      </c>
      <c r="E11" s="239">
        <v>8</v>
      </c>
      <c r="F11" s="240" t="s">
        <v>320</v>
      </c>
      <c r="G11" s="239">
        <f>SUMIF('Data Capture Sheet'!$H$9:$H$191,A11,'Data Capture Sheet'!$I$9:$I$191)</f>
        <v>194.4</v>
      </c>
      <c r="H11" s="241" t="s">
        <v>306</v>
      </c>
      <c r="I11" s="211" t="s">
        <v>323</v>
      </c>
      <c r="J11" s="239">
        <v>194.4</v>
      </c>
      <c r="K11" s="239">
        <v>194.4</v>
      </c>
      <c r="L11" s="141"/>
      <c r="M11" s="35"/>
      <c r="N11" s="35"/>
      <c r="O11" s="35"/>
      <c r="P11" s="35"/>
      <c r="Q11" s="37" t="s">
        <v>303</v>
      </c>
      <c r="R11" s="37" t="s">
        <v>303</v>
      </c>
      <c r="S11" s="38" t="s">
        <v>303</v>
      </c>
    </row>
    <row r="12" spans="1:23" ht="20.399999999999999" x14ac:dyDescent="0.25">
      <c r="A12" s="242" t="s">
        <v>89</v>
      </c>
      <c r="B12" s="243" t="s">
        <v>324</v>
      </c>
      <c r="C12" s="244" t="s">
        <v>319</v>
      </c>
      <c r="D12" s="245">
        <v>1830</v>
      </c>
      <c r="E12" s="245">
        <v>8</v>
      </c>
      <c r="F12" s="246" t="s">
        <v>320</v>
      </c>
      <c r="G12" s="245">
        <f>SUMIF('Data Capture Sheet'!$H$9:$H$191,A12,'Data Capture Sheet'!$I$9:$I$191)</f>
        <v>0</v>
      </c>
      <c r="H12" s="247" t="s">
        <v>306</v>
      </c>
      <c r="I12" s="212" t="s">
        <v>325</v>
      </c>
      <c r="J12" s="245">
        <v>0</v>
      </c>
      <c r="K12" s="245">
        <v>0</v>
      </c>
      <c r="L12" s="141"/>
      <c r="M12" s="35"/>
      <c r="N12" s="35"/>
      <c r="O12" s="35"/>
      <c r="P12" s="35"/>
      <c r="Q12" s="37" t="s">
        <v>308</v>
      </c>
      <c r="R12" s="37" t="s">
        <v>308</v>
      </c>
      <c r="S12" s="38" t="s">
        <v>308</v>
      </c>
    </row>
    <row r="13" spans="1:23" x14ac:dyDescent="0.25">
      <c r="A13" s="236" t="s">
        <v>116</v>
      </c>
      <c r="B13" s="237" t="s">
        <v>326</v>
      </c>
      <c r="C13" s="238"/>
      <c r="D13" s="239">
        <v>2672</v>
      </c>
      <c r="E13" s="239">
        <v>8</v>
      </c>
      <c r="F13" s="240">
        <v>8</v>
      </c>
      <c r="G13" s="248">
        <f>SUMIF('Data Capture Sheet'!$H$9:$H$191,A13,'Data Capture Sheet'!$I$9:$I$191)</f>
        <v>0</v>
      </c>
      <c r="H13" s="249" t="s">
        <v>306</v>
      </c>
      <c r="I13" s="238" t="s">
        <v>327</v>
      </c>
      <c r="J13" s="248">
        <v>0</v>
      </c>
      <c r="K13" s="248">
        <v>0</v>
      </c>
      <c r="L13" s="141"/>
      <c r="M13" s="35"/>
      <c r="N13" s="35"/>
      <c r="O13" s="35"/>
      <c r="P13" s="35"/>
      <c r="Q13" s="35"/>
      <c r="R13" s="37" t="s">
        <v>308</v>
      </c>
      <c r="S13" s="36"/>
      <c r="U13" s="281"/>
    </row>
    <row r="14" spans="1:23" ht="20.399999999999999" x14ac:dyDescent="0.25">
      <c r="A14" s="242" t="s">
        <v>118</v>
      </c>
      <c r="B14" s="243" t="s">
        <v>328</v>
      </c>
      <c r="C14" s="250" t="s">
        <v>329</v>
      </c>
      <c r="D14" s="245"/>
      <c r="E14" s="251"/>
      <c r="F14" s="246" t="s">
        <v>330</v>
      </c>
      <c r="G14" s="245">
        <f>SUMIF('Data Capture Sheet'!$H$9:$H$191,A14,'Data Capture Sheet'!$I$9:$I$191)</f>
        <v>33395</v>
      </c>
      <c r="H14" s="247" t="s">
        <v>306</v>
      </c>
      <c r="I14" s="244" t="s">
        <v>331</v>
      </c>
      <c r="J14" s="245">
        <v>33395</v>
      </c>
      <c r="K14" s="245">
        <v>33395</v>
      </c>
      <c r="L14" s="141"/>
      <c r="M14" s="35"/>
      <c r="N14" s="37" t="s">
        <v>303</v>
      </c>
      <c r="O14" s="35"/>
      <c r="P14" s="35"/>
      <c r="Q14" s="37" t="s">
        <v>303</v>
      </c>
      <c r="R14" s="35"/>
      <c r="S14" s="38" t="s">
        <v>303</v>
      </c>
      <c r="U14" s="281"/>
    </row>
    <row r="15" spans="1:23" ht="15.6" x14ac:dyDescent="0.25">
      <c r="A15" s="236" t="s">
        <v>94</v>
      </c>
      <c r="B15" s="237" t="s">
        <v>332</v>
      </c>
      <c r="C15" s="238" t="s">
        <v>333</v>
      </c>
      <c r="D15" s="239">
        <v>1202</v>
      </c>
      <c r="E15" s="239"/>
      <c r="F15" s="240" t="s">
        <v>334</v>
      </c>
      <c r="G15" s="239">
        <f>SUMIF('Data Capture Sheet'!$H$9:$H$191,A15,'Data Capture Sheet'!$I$9:$I$191)</f>
        <v>0</v>
      </c>
      <c r="H15" s="241" t="s">
        <v>306</v>
      </c>
      <c r="I15" s="238" t="s">
        <v>335</v>
      </c>
      <c r="J15" s="239">
        <v>0</v>
      </c>
      <c r="K15" s="239">
        <v>0</v>
      </c>
      <c r="L15" s="141"/>
      <c r="M15" s="35"/>
      <c r="N15" s="37" t="s">
        <v>308</v>
      </c>
      <c r="O15" s="35"/>
      <c r="P15" s="35"/>
      <c r="Q15" s="37" t="s">
        <v>308</v>
      </c>
      <c r="R15" s="35"/>
      <c r="S15" s="38" t="s">
        <v>308</v>
      </c>
      <c r="V15" s="41"/>
      <c r="W15" s="41"/>
    </row>
    <row r="16" spans="1:23" ht="20.399999999999999" x14ac:dyDescent="0.25">
      <c r="A16" s="252" t="s">
        <v>110</v>
      </c>
      <c r="B16" s="253" t="s">
        <v>336</v>
      </c>
      <c r="C16" s="254"/>
      <c r="D16" s="255" t="s">
        <v>337</v>
      </c>
      <c r="E16" s="256">
        <v>3</v>
      </c>
      <c r="F16" s="255" t="s">
        <v>338</v>
      </c>
      <c r="G16" s="257">
        <f>SUMIF('Data Capture Sheet'!$H$9:$H$191,A16,'Data Capture Sheet'!$I$9:$I$191)</f>
        <v>0</v>
      </c>
      <c r="H16" s="258" t="s">
        <v>306</v>
      </c>
      <c r="I16" s="254" t="s">
        <v>339</v>
      </c>
      <c r="J16" s="257">
        <v>0</v>
      </c>
      <c r="K16" s="257">
        <v>0</v>
      </c>
      <c r="L16" s="181"/>
      <c r="M16" s="182"/>
      <c r="N16" s="183" t="s">
        <v>308</v>
      </c>
      <c r="O16" s="182"/>
      <c r="P16" s="182"/>
      <c r="Q16" s="183" t="s">
        <v>308</v>
      </c>
      <c r="R16" s="182"/>
      <c r="S16" s="184" t="s">
        <v>308</v>
      </c>
    </row>
    <row r="17" spans="1:19" x14ac:dyDescent="0.25">
      <c r="A17" s="236" t="s">
        <v>124</v>
      </c>
      <c r="B17" s="237" t="s">
        <v>340</v>
      </c>
      <c r="C17" s="238"/>
      <c r="D17" s="239">
        <v>1350</v>
      </c>
      <c r="E17" s="239">
        <v>4.0999999999999996</v>
      </c>
      <c r="F17" s="240" t="s">
        <v>341</v>
      </c>
      <c r="G17" s="259">
        <f>SUMIF('Data Capture Sheet'!$H$9:$H$191,A17,'Data Capture Sheet'!$I$9:$I$191)</f>
        <v>0</v>
      </c>
      <c r="H17" s="241" t="s">
        <v>301</v>
      </c>
      <c r="I17" s="211" t="s">
        <v>342</v>
      </c>
      <c r="J17" s="259">
        <v>0</v>
      </c>
      <c r="K17" s="259">
        <v>0</v>
      </c>
      <c r="L17" s="141"/>
      <c r="M17" s="35"/>
      <c r="N17" s="35"/>
      <c r="O17" s="37" t="s">
        <v>308</v>
      </c>
      <c r="P17" s="35"/>
      <c r="Q17" s="37" t="s">
        <v>308</v>
      </c>
      <c r="R17" s="35"/>
      <c r="S17" s="36"/>
    </row>
    <row r="18" spans="1:19" ht="20.399999999999999" x14ac:dyDescent="0.25">
      <c r="A18" s="242" t="s">
        <v>92</v>
      </c>
      <c r="B18" s="243" t="s">
        <v>343</v>
      </c>
      <c r="C18" s="244" t="s">
        <v>344</v>
      </c>
      <c r="D18" s="246">
        <v>3089</v>
      </c>
      <c r="E18" s="246">
        <v>4.0999999999999996</v>
      </c>
      <c r="F18" s="246" t="s">
        <v>345</v>
      </c>
      <c r="G18" s="260">
        <f>SUMIF('Data Capture Sheet'!$H$9:$H$191,A18,'Data Capture Sheet'!$I$9:$I$191)</f>
        <v>0</v>
      </c>
      <c r="H18" s="247" t="s">
        <v>301</v>
      </c>
      <c r="I18" s="212" t="s">
        <v>346</v>
      </c>
      <c r="J18" s="260">
        <v>0</v>
      </c>
      <c r="K18" s="260">
        <v>0</v>
      </c>
      <c r="L18" s="141"/>
      <c r="M18" s="35"/>
      <c r="N18" s="35"/>
      <c r="O18" s="37" t="s">
        <v>308</v>
      </c>
      <c r="P18" s="35"/>
      <c r="Q18" s="37" t="s">
        <v>308</v>
      </c>
      <c r="R18" s="35"/>
      <c r="S18" s="36"/>
    </row>
    <row r="19" spans="1:19" x14ac:dyDescent="0.25">
      <c r="A19" s="236" t="s">
        <v>108</v>
      </c>
      <c r="B19" s="237" t="s">
        <v>347</v>
      </c>
      <c r="C19" s="238"/>
      <c r="D19" s="239"/>
      <c r="E19" s="239"/>
      <c r="F19" s="240"/>
      <c r="G19" s="261">
        <f>SUMIF('Data Capture Sheet'!$H$9:$H$191,A19,'Data Capture Sheet'!$I$9:$I$191)</f>
        <v>0</v>
      </c>
      <c r="H19" s="241" t="s">
        <v>306</v>
      </c>
      <c r="I19" s="211"/>
      <c r="J19" s="261">
        <v>0</v>
      </c>
      <c r="K19" s="261">
        <v>0</v>
      </c>
      <c r="L19" s="141"/>
      <c r="M19" s="35"/>
      <c r="N19" s="35"/>
      <c r="O19" s="35"/>
      <c r="P19" s="37" t="s">
        <v>308</v>
      </c>
      <c r="Q19" s="37" t="s">
        <v>308</v>
      </c>
      <c r="R19" s="37" t="s">
        <v>308</v>
      </c>
      <c r="S19" s="36"/>
    </row>
    <row r="20" spans="1:19" x14ac:dyDescent="0.25">
      <c r="A20" s="242" t="s">
        <v>112</v>
      </c>
      <c r="B20" s="243" t="s">
        <v>348</v>
      </c>
      <c r="C20" s="244"/>
      <c r="D20" s="246"/>
      <c r="E20" s="246"/>
      <c r="F20" s="246"/>
      <c r="G20" s="245">
        <f>SUMIF('Data Capture Sheet'!$H$9:$H$191,A20,'Data Capture Sheet'!$I$9:$I$191)</f>
        <v>0</v>
      </c>
      <c r="H20" s="247" t="s">
        <v>306</v>
      </c>
      <c r="I20" s="244" t="s">
        <v>349</v>
      </c>
      <c r="J20" s="245">
        <v>0</v>
      </c>
      <c r="K20" s="245">
        <v>0</v>
      </c>
      <c r="L20" s="141"/>
      <c r="M20" s="35"/>
      <c r="N20" s="37" t="s">
        <v>308</v>
      </c>
      <c r="O20" s="35"/>
      <c r="P20" s="35"/>
      <c r="Q20" s="37" t="s">
        <v>308</v>
      </c>
      <c r="R20" s="35"/>
      <c r="S20" s="38" t="s">
        <v>308</v>
      </c>
    </row>
    <row r="21" spans="1:19" ht="20.399999999999999" x14ac:dyDescent="0.25">
      <c r="A21" s="236" t="s">
        <v>126</v>
      </c>
      <c r="B21" s="237" t="s">
        <v>350</v>
      </c>
      <c r="C21" s="238" t="s">
        <v>351</v>
      </c>
      <c r="D21" s="239"/>
      <c r="E21" s="239">
        <v>3</v>
      </c>
      <c r="F21" s="240" t="s">
        <v>352</v>
      </c>
      <c r="G21" s="261">
        <f>SUMIF('Data Capture Sheet'!$H$9:$H$191,A21,'Data Capture Sheet'!$I$9:$I$191)</f>
        <v>0</v>
      </c>
      <c r="H21" s="241" t="s">
        <v>306</v>
      </c>
      <c r="I21" s="211"/>
      <c r="J21" s="261">
        <v>0</v>
      </c>
      <c r="K21" s="261">
        <v>0</v>
      </c>
      <c r="L21" s="141"/>
      <c r="M21" s="35"/>
      <c r="N21" s="37" t="s">
        <v>308</v>
      </c>
      <c r="O21" s="35"/>
      <c r="P21" s="35"/>
      <c r="Q21" s="37" t="s">
        <v>308</v>
      </c>
      <c r="R21" s="35"/>
      <c r="S21" s="38" t="s">
        <v>308</v>
      </c>
    </row>
    <row r="22" spans="1:19" x14ac:dyDescent="0.25">
      <c r="A22" s="242" t="s">
        <v>98</v>
      </c>
      <c r="B22" s="243" t="s">
        <v>353</v>
      </c>
      <c r="C22" s="244"/>
      <c r="D22" s="246"/>
      <c r="E22" s="246"/>
      <c r="F22" s="246"/>
      <c r="G22" s="245">
        <f>SUMIF('Data Capture Sheet'!$H$9:$H$191,A22,'Data Capture Sheet'!$I$9:$I$191)</f>
        <v>0</v>
      </c>
      <c r="H22" s="247" t="s">
        <v>306</v>
      </c>
      <c r="I22" s="212"/>
      <c r="J22" s="245">
        <v>0</v>
      </c>
      <c r="K22" s="245">
        <v>0</v>
      </c>
      <c r="L22" s="140" t="s">
        <v>308</v>
      </c>
      <c r="M22" s="37"/>
      <c r="N22" s="35"/>
      <c r="O22" s="35"/>
      <c r="P22" s="35" t="s">
        <v>308</v>
      </c>
      <c r="Q22" s="35"/>
      <c r="R22" s="35"/>
      <c r="S22" s="36"/>
    </row>
    <row r="23" spans="1:19" ht="20.399999999999999" x14ac:dyDescent="0.25">
      <c r="A23" s="236" t="s">
        <v>100</v>
      </c>
      <c r="B23" s="237" t="s">
        <v>354</v>
      </c>
      <c r="C23" s="238"/>
      <c r="D23" s="239">
        <v>1072</v>
      </c>
      <c r="E23" s="239" t="s">
        <v>355</v>
      </c>
      <c r="F23" s="240" t="s">
        <v>356</v>
      </c>
      <c r="G23" s="261">
        <f>SUMIF('Data Capture Sheet'!$H$9:$H$191,A23,'Data Capture Sheet'!$I$9:$I$191)</f>
        <v>0</v>
      </c>
      <c r="H23" s="241" t="s">
        <v>301</v>
      </c>
      <c r="I23" s="238" t="s">
        <v>357</v>
      </c>
      <c r="J23" s="261">
        <v>0</v>
      </c>
      <c r="K23" s="261">
        <v>0</v>
      </c>
      <c r="L23" s="140" t="s">
        <v>308</v>
      </c>
      <c r="M23" s="37"/>
      <c r="N23" s="35"/>
      <c r="O23" s="35" t="s">
        <v>308</v>
      </c>
      <c r="P23" s="37"/>
      <c r="Q23" s="35"/>
      <c r="R23" s="137"/>
      <c r="S23" s="36"/>
    </row>
    <row r="24" spans="1:19" ht="40.799999999999997" x14ac:dyDescent="0.25">
      <c r="A24" s="242" t="s">
        <v>102</v>
      </c>
      <c r="B24" s="243" t="s">
        <v>358</v>
      </c>
      <c r="C24" s="244"/>
      <c r="D24" s="246">
        <v>1001</v>
      </c>
      <c r="E24" s="246">
        <v>2.1</v>
      </c>
      <c r="F24" s="246" t="s">
        <v>310</v>
      </c>
      <c r="G24" s="261">
        <f>SUMIF('Data Capture Sheet'!$H$9:$H$191,A24,'Data Capture Sheet'!$I$9:$I$191)</f>
        <v>0</v>
      </c>
      <c r="H24" s="247" t="s">
        <v>301</v>
      </c>
      <c r="I24" s="244" t="s">
        <v>359</v>
      </c>
      <c r="J24" s="261">
        <v>0</v>
      </c>
      <c r="K24" s="261">
        <v>0</v>
      </c>
      <c r="L24" s="173" t="s">
        <v>308</v>
      </c>
      <c r="M24" s="35"/>
      <c r="N24" s="35"/>
      <c r="O24" s="35"/>
      <c r="P24" s="35"/>
      <c r="Q24" s="35"/>
      <c r="R24" s="137"/>
      <c r="S24" s="36"/>
    </row>
    <row r="25" spans="1:19" ht="20.399999999999999" x14ac:dyDescent="0.25">
      <c r="A25" s="236" t="s">
        <v>104</v>
      </c>
      <c r="B25" s="237" t="s">
        <v>360</v>
      </c>
      <c r="C25" s="211"/>
      <c r="D25" s="241">
        <v>1066</v>
      </c>
      <c r="E25" s="241">
        <v>2.2000000000000002</v>
      </c>
      <c r="F25" s="249">
        <v>2.2000000000000002</v>
      </c>
      <c r="G25" s="240">
        <f>SUMIF('Data Capture Sheet'!$H$9:$H$191,A25,'Data Capture Sheet'!$I$9:$I$191)</f>
        <v>0</v>
      </c>
      <c r="H25" s="241" t="s">
        <v>301</v>
      </c>
      <c r="I25" s="211" t="s">
        <v>361</v>
      </c>
      <c r="J25" s="241">
        <v>0</v>
      </c>
      <c r="K25" s="241">
        <v>0</v>
      </c>
      <c r="L25" s="141"/>
      <c r="M25" s="174" t="s">
        <v>308</v>
      </c>
      <c r="N25" s="39"/>
      <c r="O25" s="39"/>
      <c r="P25" s="39"/>
      <c r="Q25" s="39"/>
      <c r="R25" s="138"/>
      <c r="S25" s="36"/>
    </row>
    <row r="26" spans="1:19" ht="20.399999999999999" x14ac:dyDescent="0.25">
      <c r="A26" s="242" t="s">
        <v>106</v>
      </c>
      <c r="B26" s="243" t="s">
        <v>362</v>
      </c>
      <c r="C26" s="244" t="s">
        <v>363</v>
      </c>
      <c r="D26" s="246">
        <v>1013</v>
      </c>
      <c r="E26" s="246">
        <v>2.2000000000000002</v>
      </c>
      <c r="F26" s="246">
        <v>2.2000000000000002</v>
      </c>
      <c r="G26" s="245">
        <f>SUMIF('Data Capture Sheet'!$H$9:$H$191,A26,'Data Capture Sheet'!$I$9:$I$191)</f>
        <v>3.5</v>
      </c>
      <c r="H26" s="247" t="s">
        <v>306</v>
      </c>
      <c r="I26" s="212" t="s">
        <v>364</v>
      </c>
      <c r="J26" s="247">
        <v>3.5</v>
      </c>
      <c r="K26" s="247">
        <v>3.5</v>
      </c>
      <c r="L26" s="141"/>
      <c r="M26" s="37" t="s">
        <v>303</v>
      </c>
      <c r="N26" s="35"/>
      <c r="O26" s="35"/>
      <c r="P26" s="35"/>
      <c r="Q26" s="35"/>
      <c r="R26" s="137"/>
      <c r="S26" s="36"/>
    </row>
    <row r="27" spans="1:19" x14ac:dyDescent="0.25">
      <c r="A27" s="336" t="s">
        <v>365</v>
      </c>
      <c r="B27" s="313"/>
      <c r="C27" s="313"/>
      <c r="D27" s="313"/>
      <c r="E27" s="313"/>
      <c r="F27" s="313"/>
      <c r="G27" s="313"/>
      <c r="H27" s="313"/>
      <c r="I27" s="314"/>
      <c r="J27" s="48"/>
      <c r="K27" s="136"/>
      <c r="L27" s="313"/>
      <c r="M27" s="313"/>
      <c r="N27" s="313"/>
      <c r="O27" s="313"/>
      <c r="P27" s="313"/>
      <c r="Q27" s="313"/>
      <c r="R27" s="313"/>
      <c r="S27" s="314"/>
    </row>
    <row r="28" spans="1:19" x14ac:dyDescent="0.25">
      <c r="A28" s="236" t="s">
        <v>128</v>
      </c>
      <c r="B28" s="237" t="s">
        <v>127</v>
      </c>
      <c r="C28" s="211" t="s">
        <v>248</v>
      </c>
      <c r="D28" s="241" t="s">
        <v>366</v>
      </c>
      <c r="E28" s="241" t="s">
        <v>366</v>
      </c>
      <c r="F28" s="249" t="s">
        <v>366</v>
      </c>
      <c r="G28" s="240">
        <f>SUMIF('Data Capture Sheet'!$H$9:$H$191,A28,'Data Capture Sheet'!$I$9:$I$191)</f>
        <v>45</v>
      </c>
      <c r="H28" s="211"/>
      <c r="I28" s="241"/>
      <c r="J28" s="241">
        <v>40</v>
      </c>
      <c r="K28" s="241">
        <v>45</v>
      </c>
      <c r="L28" s="175"/>
      <c r="M28" s="176"/>
      <c r="N28" s="176"/>
      <c r="O28" s="176"/>
      <c r="P28" s="176"/>
      <c r="Q28" s="176"/>
      <c r="R28" s="176"/>
      <c r="S28" s="177" t="s">
        <v>308</v>
      </c>
    </row>
    <row r="29" spans="1:19" x14ac:dyDescent="0.25">
      <c r="A29" s="242" t="s">
        <v>130</v>
      </c>
      <c r="B29" s="243" t="s">
        <v>129</v>
      </c>
      <c r="C29" s="212" t="s">
        <v>275</v>
      </c>
      <c r="D29" s="247" t="s">
        <v>366</v>
      </c>
      <c r="E29" s="247" t="s">
        <v>366</v>
      </c>
      <c r="F29" s="262" t="s">
        <v>366</v>
      </c>
      <c r="G29" s="246">
        <f>SUMIF('Data Capture Sheet'!$H$9:$H$191,A29,'Data Capture Sheet'!$I$9:$I$191)</f>
        <v>7</v>
      </c>
      <c r="H29" s="212"/>
      <c r="I29" s="247"/>
      <c r="J29" s="247">
        <v>7</v>
      </c>
      <c r="K29" s="247">
        <v>7</v>
      </c>
      <c r="L29" s="178"/>
      <c r="M29" s="179"/>
      <c r="N29" s="179"/>
      <c r="O29" s="179"/>
      <c r="P29" s="179"/>
      <c r="Q29" s="179"/>
      <c r="R29" s="179"/>
      <c r="S29" s="180" t="s">
        <v>308</v>
      </c>
    </row>
    <row r="30" spans="1:19" x14ac:dyDescent="0.25">
      <c r="A30" s="263" t="s">
        <v>132</v>
      </c>
      <c r="B30" s="264" t="s">
        <v>131</v>
      </c>
      <c r="C30" s="265"/>
      <c r="D30" s="266" t="s">
        <v>366</v>
      </c>
      <c r="E30" s="266" t="s">
        <v>366</v>
      </c>
      <c r="F30" s="267" t="s">
        <v>366</v>
      </c>
      <c r="G30" s="268">
        <f>SUMIF('Data Capture Sheet'!$H$9:$H$191,A30,'Data Capture Sheet'!$I$9:$I$191)</f>
        <v>0</v>
      </c>
      <c r="H30" s="265"/>
      <c r="I30" s="266"/>
      <c r="J30" s="266">
        <v>0</v>
      </c>
      <c r="K30" s="266">
        <v>0</v>
      </c>
      <c r="L30" s="175"/>
      <c r="M30" s="176"/>
      <c r="N30" s="176"/>
      <c r="O30" s="176"/>
      <c r="P30" s="176"/>
      <c r="Q30" s="176"/>
      <c r="R30" s="176"/>
      <c r="S30" s="177" t="s">
        <v>308</v>
      </c>
    </row>
    <row r="31" spans="1:19" x14ac:dyDescent="0.25">
      <c r="F31" s="64" t="s">
        <v>367</v>
      </c>
      <c r="G31" s="185"/>
      <c r="H31" s="186" t="s">
        <v>368</v>
      </c>
    </row>
    <row r="32" spans="1:19" x14ac:dyDescent="0.25">
      <c r="F32" s="64" t="s">
        <v>369</v>
      </c>
      <c r="G32" s="269"/>
      <c r="H32" s="1" t="s">
        <v>370</v>
      </c>
    </row>
    <row r="33" spans="1:21" ht="17.399999999999999" x14ac:dyDescent="0.25">
      <c r="A33" s="56" t="s">
        <v>191</v>
      </c>
      <c r="F33" s="64" t="s">
        <v>371</v>
      </c>
      <c r="G33" s="270"/>
      <c r="H33" s="1" t="s">
        <v>372</v>
      </c>
    </row>
    <row r="34" spans="1:21" x14ac:dyDescent="0.2">
      <c r="A34" s="65" t="s">
        <v>242</v>
      </c>
      <c r="B34" s="66" t="s">
        <v>243</v>
      </c>
      <c r="C34" s="67" t="s">
        <v>192</v>
      </c>
      <c r="D34" s="98" t="s">
        <v>373</v>
      </c>
      <c r="E34" s="91" t="s">
        <v>200</v>
      </c>
      <c r="F34" s="101" t="s">
        <v>201</v>
      </c>
    </row>
    <row r="35" spans="1:21" x14ac:dyDescent="0.2">
      <c r="A35" s="61">
        <v>1</v>
      </c>
      <c r="B35" s="71" t="str">
        <f>'Data Capture Sheet'!P5</f>
        <v>Person in Charge</v>
      </c>
      <c r="C35" s="71" t="str">
        <f>'Data Capture Sheet'!Q5</f>
        <v>Jimmy Schedel</v>
      </c>
      <c r="D35" s="71" t="str">
        <f>'Data Capture Sheet'!S5</f>
        <v>Manager</v>
      </c>
      <c r="E35" s="102">
        <f>'Data Capture Sheet'!T5</f>
        <v>0</v>
      </c>
      <c r="F35" s="208">
        <f>'Data Capture Sheet'!U5</f>
        <v>0</v>
      </c>
      <c r="I35" s="335" t="s">
        <v>374</v>
      </c>
    </row>
    <row r="36" spans="1:21" x14ac:dyDescent="0.2">
      <c r="A36" s="62">
        <v>2</v>
      </c>
      <c r="B36" s="72" t="str">
        <f>'Data Capture Sheet'!P6</f>
        <v>Approved Handler 1</v>
      </c>
      <c r="C36" s="72" t="str">
        <f>'Data Capture Sheet'!Q6</f>
        <v>Matt Wood</v>
      </c>
      <c r="D36" s="72" t="str">
        <f>'Data Capture Sheet'!S6</f>
        <v>Supervisor</v>
      </c>
      <c r="E36" s="103">
        <f>'Data Capture Sheet'!T6</f>
        <v>4811</v>
      </c>
      <c r="F36" s="209">
        <f>'Data Capture Sheet'!U6</f>
        <v>46333</v>
      </c>
      <c r="I36" s="335"/>
      <c r="J36" s="149"/>
      <c r="K36" s="150"/>
      <c r="L36" s="150"/>
      <c r="M36" s="150"/>
      <c r="N36" s="150"/>
      <c r="O36" s="150"/>
      <c r="P36" s="150"/>
      <c r="Q36" s="150"/>
      <c r="R36" s="150"/>
      <c r="S36" s="151"/>
    </row>
    <row r="37" spans="1:21" ht="12.75" customHeight="1" x14ac:dyDescent="0.2">
      <c r="A37" s="63">
        <v>3</v>
      </c>
      <c r="B37" s="73" t="str">
        <f>'Data Capture Sheet'!P7</f>
        <v>Approved Handler 2</v>
      </c>
      <c r="C37" s="73" t="str">
        <f>'Data Capture Sheet'!Q7</f>
        <v>Des Ngawhika</v>
      </c>
      <c r="D37" s="73" t="str">
        <f>'Data Capture Sheet'!S7</f>
        <v>Supervisor</v>
      </c>
      <c r="E37" s="104">
        <f>'Data Capture Sheet'!T7</f>
        <v>5382</v>
      </c>
      <c r="F37" s="210">
        <f>'Data Capture Sheet'!U7</f>
        <v>46344</v>
      </c>
      <c r="J37" s="315" t="str">
        <f>B1</f>
        <v>Hazardous Substances Register - Summary Sheet</v>
      </c>
      <c r="K37" s="316"/>
      <c r="L37" s="316"/>
      <c r="M37" s="316"/>
      <c r="N37" s="316"/>
      <c r="O37" s="316"/>
      <c r="P37" s="316"/>
      <c r="Q37" s="316"/>
      <c r="R37" s="316"/>
      <c r="S37" s="317"/>
      <c r="T37" s="148"/>
      <c r="U37" s="148"/>
    </row>
    <row r="38" spans="1:21" ht="12.75" customHeight="1" x14ac:dyDescent="0.25">
      <c r="I38" s="1" t="s">
        <v>375</v>
      </c>
      <c r="J38" s="315"/>
      <c r="K38" s="316"/>
      <c r="L38" s="316"/>
      <c r="M38" s="316"/>
      <c r="N38" s="316"/>
      <c r="O38" s="316"/>
      <c r="P38" s="316"/>
      <c r="Q38" s="316"/>
      <c r="R38" s="316"/>
      <c r="S38" s="317"/>
      <c r="T38" s="148"/>
      <c r="U38" s="148"/>
    </row>
    <row r="39" spans="1:21" ht="17.399999999999999" x14ac:dyDescent="0.25">
      <c r="A39" s="56" t="s">
        <v>376</v>
      </c>
      <c r="C39" s="99" t="s">
        <v>377</v>
      </c>
      <c r="J39" s="315"/>
      <c r="K39" s="316"/>
      <c r="L39" s="316"/>
      <c r="M39" s="316"/>
      <c r="N39" s="316"/>
      <c r="O39" s="316"/>
      <c r="P39" s="316"/>
      <c r="Q39" s="316"/>
      <c r="R39" s="316"/>
      <c r="S39" s="317"/>
      <c r="T39" s="148"/>
      <c r="U39" s="148"/>
    </row>
    <row r="40" spans="1:21" x14ac:dyDescent="0.2">
      <c r="B40" s="271" t="s">
        <v>378</v>
      </c>
      <c r="C40" s="324" t="s">
        <v>227</v>
      </c>
      <c r="D40" s="324"/>
      <c r="E40" s="91" t="s">
        <v>200</v>
      </c>
      <c r="F40" s="101" t="s">
        <v>201</v>
      </c>
      <c r="J40" s="155"/>
      <c r="K40" s="156"/>
      <c r="L40" s="156"/>
      <c r="M40" s="156"/>
      <c r="N40" s="156"/>
      <c r="O40" s="156"/>
      <c r="P40" s="156"/>
      <c r="Q40" s="156"/>
      <c r="R40" s="156"/>
      <c r="S40" s="157"/>
    </row>
    <row r="41" spans="1:21" x14ac:dyDescent="0.2">
      <c r="A41" s="15"/>
      <c r="B41" s="272" t="str">
        <f>'Data Capture Sheet'!K3</f>
        <v>No</v>
      </c>
      <c r="C41" s="323" t="str">
        <f>'Data Capture Sheet'!Q10</f>
        <v>WES - Western Road - RSC2</v>
      </c>
      <c r="D41" s="323"/>
      <c r="E41" s="100">
        <f>'Data Capture Sheet'!T10</f>
        <v>0</v>
      </c>
      <c r="F41" s="105">
        <f>'Data Capture Sheet'!U10</f>
        <v>0</v>
      </c>
      <c r="G41" s="1"/>
      <c r="H41" s="1"/>
      <c r="J41" s="149"/>
      <c r="K41" s="150"/>
      <c r="L41" s="150"/>
      <c r="M41" s="150"/>
      <c r="N41" s="150"/>
      <c r="O41" s="150"/>
      <c r="P41" s="150"/>
      <c r="Q41" s="150"/>
      <c r="R41" s="150"/>
      <c r="S41" s="151"/>
    </row>
    <row r="42" spans="1:21" x14ac:dyDescent="0.2">
      <c r="A42" s="15"/>
      <c r="B42" s="9"/>
      <c r="C42" s="9"/>
      <c r="D42" s="9"/>
      <c r="E42" s="9"/>
      <c r="F42" s="9"/>
      <c r="G42" s="1"/>
      <c r="H42" s="1"/>
      <c r="J42" s="152"/>
      <c r="K42" s="1" t="s">
        <v>379</v>
      </c>
      <c r="N42" s="1" t="s">
        <v>380</v>
      </c>
      <c r="P42" s="1" t="s">
        <v>381</v>
      </c>
      <c r="S42" s="153"/>
    </row>
    <row r="43" spans="1:21" ht="17.399999999999999" x14ac:dyDescent="0.25">
      <c r="A43" s="56" t="s">
        <v>382</v>
      </c>
      <c r="E43" s="273" t="s">
        <v>225</v>
      </c>
      <c r="F43" s="228" t="e">
        <f>'Data Capture Sheet'!O11</f>
        <v>#REF!</v>
      </c>
      <c r="G43" s="1"/>
      <c r="H43" s="1"/>
      <c r="J43" s="325" t="str">
        <f>C2</f>
        <v>Western Road</v>
      </c>
      <c r="K43" s="326"/>
      <c r="L43" s="326"/>
      <c r="N43" s="147" t="str">
        <f>D2</f>
        <v>WES</v>
      </c>
      <c r="P43" s="147" t="str">
        <f>E2</f>
        <v xml:space="preserve">RSC2 </v>
      </c>
      <c r="R43" s="147"/>
      <c r="S43" s="154"/>
      <c r="T43" s="147"/>
      <c r="U43" s="147"/>
    </row>
    <row r="44" spans="1:21" ht="15.6" x14ac:dyDescent="0.2">
      <c r="A44" s="65" t="s">
        <v>242</v>
      </c>
      <c r="B44" s="66" t="s">
        <v>243</v>
      </c>
      <c r="C44" s="96" t="s">
        <v>244</v>
      </c>
      <c r="D44" s="97"/>
      <c r="E44" s="100" t="s">
        <v>200</v>
      </c>
      <c r="F44" s="100" t="s">
        <v>383</v>
      </c>
      <c r="G44" s="68" t="s">
        <v>384</v>
      </c>
      <c r="J44" s="327" t="s">
        <v>385</v>
      </c>
      <c r="K44" s="328"/>
      <c r="L44" s="328"/>
      <c r="N44" s="329">
        <f>G2</f>
        <v>45667</v>
      </c>
      <c r="O44" s="329"/>
      <c r="P44" s="329"/>
      <c r="S44" s="153"/>
    </row>
    <row r="45" spans="1:21" ht="12.75" customHeight="1" x14ac:dyDescent="0.2">
      <c r="A45" s="69">
        <v>1</v>
      </c>
      <c r="B45" s="74" t="str">
        <f>'Data Capture Sheet'!P14</f>
        <v>Stationary Container 1</v>
      </c>
      <c r="C45" s="337" t="str">
        <f>IF(OR('Data Capture Sheet'!Q14="",'Data Capture Sheet'!Q14="N/A",'Data Capture Sheet'!Q14="NA"),"","SC"&amp; A45 &amp; " - " &amp; 'Data Capture Sheet'!Q14 &amp; " - " &amp; 'Data Capture Sheet'!R14 &amp; " - " &amp; 'Data Capture Sheet'!S14)</f>
        <v/>
      </c>
      <c r="D45" s="338"/>
      <c r="E45" s="106">
        <f>'Data Capture Sheet'!T14</f>
        <v>0</v>
      </c>
      <c r="F45" s="160">
        <f>'Data Capture Sheet'!U14</f>
        <v>0</v>
      </c>
      <c r="G45" s="75">
        <f>'Data Capture Sheet'!V14</f>
        <v>0</v>
      </c>
      <c r="J45" s="165"/>
      <c r="K45" s="64"/>
      <c r="L45" s="64"/>
      <c r="N45" s="166"/>
      <c r="O45" s="166"/>
      <c r="P45" s="166"/>
      <c r="S45" s="153"/>
    </row>
    <row r="46" spans="1:21" ht="12.75" customHeight="1" x14ac:dyDescent="0.2">
      <c r="A46" s="62">
        <v>2</v>
      </c>
      <c r="B46" s="74" t="str">
        <f>'Data Capture Sheet'!P15</f>
        <v>Stationary Container 2</v>
      </c>
      <c r="C46" s="319" t="str">
        <f>IF(OR('Data Capture Sheet'!Q15="",'Data Capture Sheet'!Q15="N/A",'Data Capture Sheet'!Q15="NA"),"","SC"&amp; A46 &amp; " - " &amp; 'Data Capture Sheet'!Q15 &amp; " - " &amp; 'Data Capture Sheet'!R15 &amp; " - " &amp; 'Data Capture Sheet'!S15)</f>
        <v/>
      </c>
      <c r="D46" s="320"/>
      <c r="E46" s="106">
        <f>'Data Capture Sheet'!T15</f>
        <v>0</v>
      </c>
      <c r="F46" s="160">
        <f>'Data Capture Sheet'!U15</f>
        <v>0</v>
      </c>
      <c r="G46" s="75">
        <f>'Data Capture Sheet'!V15</f>
        <v>0</v>
      </c>
      <c r="J46" s="327" t="s">
        <v>134</v>
      </c>
      <c r="K46" s="328"/>
      <c r="L46" s="330" t="s">
        <v>390</v>
      </c>
      <c r="M46" s="330"/>
      <c r="N46" s="330"/>
      <c r="O46" s="330"/>
      <c r="P46" s="330"/>
      <c r="Q46" s="330"/>
      <c r="R46" s="330"/>
      <c r="S46" s="331"/>
    </row>
    <row r="47" spans="1:21" ht="12.75" customHeight="1" x14ac:dyDescent="0.2">
      <c r="A47" s="62">
        <v>3</v>
      </c>
      <c r="B47" s="74" t="str">
        <f>'Data Capture Sheet'!P16</f>
        <v>Stationary Container 3</v>
      </c>
      <c r="C47" s="319" t="str">
        <f>IF(OR('Data Capture Sheet'!Q16="",'Data Capture Sheet'!Q16="N/A",'Data Capture Sheet'!Q16="NA"),"","SC"&amp; A47 &amp; " - " &amp; 'Data Capture Sheet'!Q16 &amp; " - " &amp; 'Data Capture Sheet'!R16 &amp; " - " &amp; 'Data Capture Sheet'!S16)</f>
        <v/>
      </c>
      <c r="D47" s="320"/>
      <c r="E47" s="106">
        <f>'Data Capture Sheet'!T16</f>
        <v>0</v>
      </c>
      <c r="F47" s="160">
        <f>'Data Capture Sheet'!U16</f>
        <v>0</v>
      </c>
      <c r="G47" s="75">
        <f>'Data Capture Sheet'!V16</f>
        <v>0</v>
      </c>
      <c r="J47" s="155"/>
      <c r="K47" s="156"/>
      <c r="L47" s="156"/>
      <c r="M47" s="156"/>
      <c r="N47" s="156"/>
      <c r="O47" s="156"/>
      <c r="P47" s="156"/>
      <c r="Q47" s="156"/>
      <c r="R47" s="156"/>
      <c r="S47" s="157"/>
    </row>
    <row r="48" spans="1:21" ht="12.75" customHeight="1" x14ac:dyDescent="0.2">
      <c r="A48" s="62">
        <v>4</v>
      </c>
      <c r="B48" s="74" t="str">
        <f>'Data Capture Sheet'!P17</f>
        <v>Stationary Container 4</v>
      </c>
      <c r="C48" s="319" t="str">
        <f>IF(OR('Data Capture Sheet'!Q17="",'Data Capture Sheet'!Q17="N/A",'Data Capture Sheet'!Q17="NA"),"","SC"&amp; A48 &amp; " - " &amp; 'Data Capture Sheet'!Q17 &amp; " - " &amp; 'Data Capture Sheet'!R17 &amp; " - " &amp; 'Data Capture Sheet'!S17)</f>
        <v/>
      </c>
      <c r="D48" s="320"/>
      <c r="E48" s="106">
        <f>'Data Capture Sheet'!T17</f>
        <v>0</v>
      </c>
      <c r="F48" s="160">
        <f>'Data Capture Sheet'!U17</f>
        <v>0</v>
      </c>
      <c r="G48" s="75">
        <f>'Data Capture Sheet'!V17</f>
        <v>0</v>
      </c>
    </row>
    <row r="49" spans="1:17" ht="12.75" customHeight="1" x14ac:dyDescent="0.2">
      <c r="A49" s="62">
        <v>5</v>
      </c>
      <c r="B49" s="74" t="str">
        <f>'Data Capture Sheet'!P18</f>
        <v>Stationary Container 5</v>
      </c>
      <c r="C49" s="319" t="str">
        <f>IF(OR('Data Capture Sheet'!Q18="",'Data Capture Sheet'!Q18="N/A",'Data Capture Sheet'!Q18="NA"),"","SC"&amp; A49 &amp; " - " &amp; 'Data Capture Sheet'!Q18 &amp; " - " &amp; 'Data Capture Sheet'!R18 &amp; " - " &amp; 'Data Capture Sheet'!S18)</f>
        <v/>
      </c>
      <c r="D49" s="320"/>
      <c r="E49" s="106">
        <f>'Data Capture Sheet'!T18</f>
        <v>0</v>
      </c>
      <c r="F49" s="160">
        <f>'Data Capture Sheet'!U18</f>
        <v>0</v>
      </c>
      <c r="G49" s="75">
        <f>'Data Capture Sheet'!V18</f>
        <v>0</v>
      </c>
    </row>
    <row r="50" spans="1:17" ht="12.75" customHeight="1" x14ac:dyDescent="0.2">
      <c r="A50" s="62">
        <v>6</v>
      </c>
      <c r="B50" s="92" t="str">
        <f>'Data Capture Sheet'!P19</f>
        <v>Stationary Container 6</v>
      </c>
      <c r="C50" s="319" t="str">
        <f>IF(OR('Data Capture Sheet'!Q19="",'Data Capture Sheet'!Q19="N/A",'Data Capture Sheet'!Q19="NA"),"","SC"&amp; A50 &amp; " - " &amp; 'Data Capture Sheet'!Q19 &amp; " - " &amp; 'Data Capture Sheet'!R19 &amp; " - " &amp; 'Data Capture Sheet'!S19)</f>
        <v/>
      </c>
      <c r="D50" s="320"/>
      <c r="E50" s="103">
        <f>'Data Capture Sheet'!T19</f>
        <v>0</v>
      </c>
      <c r="F50" s="161">
        <f>'Data Capture Sheet'!U19</f>
        <v>0</v>
      </c>
      <c r="G50" s="93">
        <f>'Data Capture Sheet'!V19</f>
        <v>0</v>
      </c>
      <c r="Q50" s="158"/>
    </row>
    <row r="51" spans="1:17" ht="12.75" customHeight="1" x14ac:dyDescent="0.2">
      <c r="A51" s="62">
        <v>7</v>
      </c>
      <c r="B51" s="74" t="str">
        <f>'Data Capture Sheet'!P20</f>
        <v>Stationary Container 7</v>
      </c>
      <c r="C51" s="319" t="str">
        <f>IF(OR('Data Capture Sheet'!Q20="",'Data Capture Sheet'!Q20="N/A",'Data Capture Sheet'!Q20="NA"),"","SC"&amp; A51 &amp; " - " &amp; 'Data Capture Sheet'!Q20 &amp; " - " &amp; 'Data Capture Sheet'!R20 &amp; " - " &amp; 'Data Capture Sheet'!S20)</f>
        <v/>
      </c>
      <c r="D51" s="320"/>
      <c r="E51" s="106">
        <f>'Data Capture Sheet'!T20</f>
        <v>0</v>
      </c>
      <c r="F51" s="160">
        <f>'Data Capture Sheet'!U20</f>
        <v>0</v>
      </c>
      <c r="G51" s="75">
        <f>'Data Capture Sheet'!V20</f>
        <v>0</v>
      </c>
    </row>
    <row r="52" spans="1:17" ht="12.75" customHeight="1" x14ac:dyDescent="0.2">
      <c r="A52" s="62">
        <v>8</v>
      </c>
      <c r="B52" s="74" t="str">
        <f>'Data Capture Sheet'!P21</f>
        <v>Stationary Container 8</v>
      </c>
      <c r="C52" s="319" t="str">
        <f>IF(OR('Data Capture Sheet'!Q21="",'Data Capture Sheet'!Q21="N/A",'Data Capture Sheet'!Q21="NA"),"","SC"&amp; A52 &amp; " - " &amp; 'Data Capture Sheet'!Q21 &amp; " - " &amp; 'Data Capture Sheet'!R21 &amp; " - " &amp; 'Data Capture Sheet'!S21)</f>
        <v/>
      </c>
      <c r="D52" s="320"/>
      <c r="E52" s="106">
        <f>'Data Capture Sheet'!T21</f>
        <v>0</v>
      </c>
      <c r="F52" s="160">
        <f>'Data Capture Sheet'!U21</f>
        <v>0</v>
      </c>
      <c r="G52" s="75">
        <f>'Data Capture Sheet'!V21</f>
        <v>0</v>
      </c>
      <c r="I52" s="318" t="s">
        <v>386</v>
      </c>
    </row>
    <row r="53" spans="1:17" ht="12.75" customHeight="1" x14ac:dyDescent="0.2">
      <c r="A53" s="62">
        <v>9</v>
      </c>
      <c r="B53" s="74" t="e">
        <f>'Data Capture Sheet'!#REF!</f>
        <v>#REF!</v>
      </c>
      <c r="C53" s="319" t="e">
        <f>IF(OR('Data Capture Sheet'!#REF!="",'Data Capture Sheet'!#REF!="N/A",'Data Capture Sheet'!#REF!="NA"),"","SC"&amp; A53 &amp; " - " &amp; 'Data Capture Sheet'!#REF! &amp; " - " &amp; 'Data Capture Sheet'!#REF! &amp; " - " &amp; 'Data Capture Sheet'!#REF!)</f>
        <v>#REF!</v>
      </c>
      <c r="D53" s="320"/>
      <c r="E53" s="106" t="e">
        <f>'Data Capture Sheet'!#REF!</f>
        <v>#REF!</v>
      </c>
      <c r="F53" s="160" t="e">
        <f>'Data Capture Sheet'!#REF!</f>
        <v>#REF!</v>
      </c>
      <c r="G53" s="75" t="e">
        <f>'Data Capture Sheet'!#REF!</f>
        <v>#REF!</v>
      </c>
      <c r="I53" s="318"/>
    </row>
    <row r="54" spans="1:17" ht="12.75" customHeight="1" x14ac:dyDescent="0.2">
      <c r="A54" s="63">
        <v>10</v>
      </c>
      <c r="B54" s="94" t="e">
        <f>'Data Capture Sheet'!#REF!</f>
        <v>#REF!</v>
      </c>
      <c r="C54" s="321" t="e">
        <f>IF(OR('Data Capture Sheet'!#REF!="",'Data Capture Sheet'!#REF!="N/A",'Data Capture Sheet'!#REF!="NA"),"","SC"&amp; A54 &amp; " - " &amp; 'Data Capture Sheet'!#REF! &amp; " - " &amp; 'Data Capture Sheet'!#REF! &amp; " - " &amp; 'Data Capture Sheet'!#REF!)</f>
        <v>#REF!</v>
      </c>
      <c r="D54" s="322"/>
      <c r="E54" s="107" t="e">
        <f>'Data Capture Sheet'!#REF!</f>
        <v>#REF!</v>
      </c>
      <c r="F54" s="162" t="e">
        <f>'Data Capture Sheet'!#REF!</f>
        <v>#REF!</v>
      </c>
      <c r="G54" s="95" t="e">
        <f>'Data Capture Sheet'!#REF!</f>
        <v>#REF!</v>
      </c>
      <c r="I54" s="318"/>
    </row>
  </sheetData>
  <mergeCells count="30">
    <mergeCell ref="G2:H2"/>
    <mergeCell ref="U13:U14"/>
    <mergeCell ref="J1:K1"/>
    <mergeCell ref="J2:J3"/>
    <mergeCell ref="K2:K3"/>
    <mergeCell ref="P1:S3"/>
    <mergeCell ref="L1:O1"/>
    <mergeCell ref="D3:F3"/>
    <mergeCell ref="I35:I36"/>
    <mergeCell ref="A27:I27"/>
    <mergeCell ref="C51:D51"/>
    <mergeCell ref="C45:D45"/>
    <mergeCell ref="C46:D46"/>
    <mergeCell ref="C47:D47"/>
    <mergeCell ref="L27:S27"/>
    <mergeCell ref="J37:S39"/>
    <mergeCell ref="I52:I54"/>
    <mergeCell ref="C52:D52"/>
    <mergeCell ref="C53:D53"/>
    <mergeCell ref="C54:D54"/>
    <mergeCell ref="C41:D41"/>
    <mergeCell ref="C48:D48"/>
    <mergeCell ref="C49:D49"/>
    <mergeCell ref="C50:D50"/>
    <mergeCell ref="C40:D40"/>
    <mergeCell ref="J43:L43"/>
    <mergeCell ref="J44:L44"/>
    <mergeCell ref="N44:P44"/>
    <mergeCell ref="J46:K46"/>
    <mergeCell ref="L46:S46"/>
  </mergeCells>
  <phoneticPr fontId="0" type="noConversion"/>
  <dataValidations disablePrompts="1" count="1">
    <dataValidation type="list" allowBlank="1" showInputMessage="1" showErrorMessage="1" sqref="H5:H26" xr:uid="{00000000-0002-0000-0600-000000000000}">
      <formula1>"Ltrs,Kgs"</formula1>
    </dataValidation>
  </dataValidations>
  <printOptions horizontalCentered="1" verticalCentered="1"/>
  <pageMargins left="0.27559055118110237" right="0.15748031496062992" top="0.37" bottom="0.27" header="0.11811023622047245" footer="0.11811023622047245"/>
  <pageSetup paperSize="9" scale="55" orientation="landscape" horizontalDpi="300" verticalDpi="300" r:id="rId1"/>
  <headerFooter alignWithMargins="0">
    <oddFooter>&amp;C&amp;8Copies of this register are Held with the MSDB's and in the Plant Register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election activeCell="A2" sqref="A2"/>
    </sheetView>
  </sheetViews>
  <sheetFormatPr defaultColWidth="9.6640625" defaultRowHeight="13.2" x14ac:dyDescent="0.25"/>
  <cols>
    <col min="1" max="13" width="41.109375" customWidth="1"/>
  </cols>
  <sheetData>
    <row r="1" ht="200.25" customHeight="1" x14ac:dyDescent="0.25"/>
  </sheetData>
  <phoneticPr fontId="7"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Index</vt:lpstr>
      <vt:lpstr>Instructions</vt:lpstr>
      <vt:lpstr>List</vt:lpstr>
      <vt:lpstr>Revision Management</vt:lpstr>
      <vt:lpstr>Revision History</vt:lpstr>
      <vt:lpstr>Data Capture Sheet</vt:lpstr>
      <vt:lpstr>HSR Summary Data</vt:lpstr>
      <vt:lpstr>Signs</vt:lpstr>
      <vt:lpstr>Bund</vt:lpstr>
      <vt:lpstr>Codes</vt:lpstr>
      <vt:lpstr>Codes2</vt:lpstr>
      <vt:lpstr>'Data Capture Sheet'!Print_Area</vt:lpstr>
      <vt:lpstr>'HSR Summary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Clinton GEYSER</dc:creator>
  <cp:keywords/>
  <dc:description/>
  <cp:lastModifiedBy>Matt WOOD</cp:lastModifiedBy>
  <cp:revision/>
  <dcterms:created xsi:type="dcterms:W3CDTF">2001-03-01T03:38:45Z</dcterms:created>
  <dcterms:modified xsi:type="dcterms:W3CDTF">2025-07-02T23:44:02Z</dcterms:modified>
  <cp:category/>
  <cp:contentStatus/>
</cp:coreProperties>
</file>